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830" windowWidth="19050" windowHeight="12225"/>
  </bookViews>
  <sheets>
    <sheet name="Unit_Price" sheetId="4" r:id="rId1"/>
  </sheets>
  <definedNames>
    <definedName name="_xlnm.Print_Titles" localSheetId="0">Unit_Price!$5:$7</definedName>
  </definedNames>
  <calcPr calcId="125725"/>
</workbook>
</file>

<file path=xl/calcChain.xml><?xml version="1.0" encoding="utf-8"?>
<calcChain xmlns="http://schemas.openxmlformats.org/spreadsheetml/2006/main">
  <c r="AG130" i="4"/>
  <c r="AG320"/>
  <c r="AG319"/>
  <c r="AG318"/>
  <c r="AG317"/>
  <c r="AG316"/>
  <c r="AG315"/>
  <c r="AG313"/>
  <c r="AG312"/>
  <c r="AG311"/>
  <c r="AG310"/>
  <c r="AG309"/>
  <c r="AG308"/>
  <c r="AG307"/>
  <c r="AG305"/>
  <c r="AG304"/>
  <c r="AG303"/>
  <c r="AG302"/>
  <c r="AG301"/>
  <c r="AG300"/>
  <c r="AG298"/>
  <c r="AG297"/>
  <c r="AG296"/>
  <c r="AG295"/>
  <c r="AG294"/>
  <c r="AG293"/>
  <c r="AG292"/>
  <c r="AG290"/>
  <c r="AG289"/>
  <c r="AG288"/>
  <c r="AG286"/>
  <c r="AG285"/>
  <c r="AG283"/>
  <c r="AG282"/>
  <c r="AG281"/>
  <c r="AG280"/>
  <c r="AG278"/>
  <c r="AG277"/>
  <c r="AG275"/>
  <c r="AG274"/>
  <c r="AG273"/>
  <c r="AG272"/>
  <c r="AG271"/>
  <c r="AG270"/>
  <c r="AG269"/>
  <c r="AG268"/>
  <c r="AG267"/>
  <c r="AG266"/>
  <c r="AG265"/>
  <c r="AG264"/>
  <c r="AG263"/>
  <c r="AG262"/>
  <c r="AG261"/>
  <c r="AG259"/>
  <c r="AG258"/>
  <c r="AG257"/>
  <c r="AG256"/>
  <c r="AG255"/>
  <c r="AG254"/>
  <c r="AG253"/>
  <c r="AG252"/>
  <c r="AG251"/>
  <c r="AG250"/>
  <c r="AG249"/>
  <c r="AG248"/>
  <c r="AG247"/>
  <c r="AG246"/>
  <c r="AG245"/>
  <c r="AG244"/>
  <c r="AG243"/>
  <c r="AG242"/>
  <c r="AG241"/>
  <c r="AG240"/>
  <c r="AG239"/>
  <c r="AG238"/>
  <c r="AG236"/>
  <c r="AG235"/>
  <c r="AG234"/>
  <c r="AG233"/>
  <c r="AG232"/>
  <c r="AG231"/>
  <c r="AG230"/>
  <c r="AG229"/>
  <c r="AG227"/>
  <c r="AG226"/>
  <c r="AG225"/>
  <c r="AG224"/>
  <c r="AG223"/>
  <c r="AG222"/>
  <c r="AG221"/>
  <c r="AG219"/>
  <c r="AG218"/>
  <c r="AG217"/>
  <c r="AG216"/>
  <c r="AG215"/>
  <c r="AG214"/>
  <c r="AG213"/>
  <c r="AG212"/>
  <c r="AG211"/>
  <c r="AG210"/>
  <c r="AG209"/>
  <c r="AG208"/>
  <c r="AG207"/>
  <c r="AG206"/>
  <c r="AG204"/>
  <c r="AG203"/>
  <c r="AG202"/>
  <c r="AG201"/>
  <c r="AG200"/>
  <c r="AG199"/>
  <c r="AG198"/>
  <c r="AG197"/>
  <c r="AG196"/>
  <c r="AG195"/>
  <c r="AG194"/>
  <c r="AG193"/>
  <c r="AG192"/>
  <c r="AG191"/>
  <c r="AG189"/>
  <c r="AG188"/>
  <c r="AG187"/>
  <c r="AG186"/>
  <c r="AG185"/>
  <c r="AG184"/>
  <c r="AG182"/>
  <c r="AG181"/>
  <c r="AG180"/>
  <c r="AG179"/>
  <c r="AG178"/>
  <c r="AG177"/>
  <c r="AG176"/>
  <c r="AG175"/>
  <c r="AG174"/>
  <c r="AG173"/>
  <c r="AG172"/>
  <c r="AG171"/>
  <c r="AG170"/>
  <c r="AG169"/>
  <c r="AG168"/>
  <c r="AG166"/>
  <c r="AG165"/>
  <c r="AG164"/>
  <c r="AG163"/>
  <c r="AG162"/>
  <c r="AG161"/>
  <c r="AG159"/>
  <c r="AG158"/>
  <c r="AG157"/>
  <c r="AG156"/>
  <c r="AG155"/>
  <c r="AG154"/>
  <c r="AG153"/>
  <c r="AG152"/>
  <c r="AG151"/>
  <c r="AG150"/>
  <c r="AG148"/>
  <c r="AG147"/>
  <c r="AG146"/>
  <c r="AG145"/>
  <c r="AG144"/>
  <c r="AG143"/>
  <c r="AG142"/>
  <c r="AG141"/>
  <c r="AG140"/>
  <c r="AG136"/>
  <c r="AG135"/>
  <c r="AG134"/>
  <c r="AG131"/>
  <c r="AG129"/>
  <c r="AG128"/>
  <c r="AG124"/>
  <c r="AG123"/>
  <c r="AG122"/>
  <c r="AG121"/>
  <c r="AG120"/>
  <c r="AG119"/>
  <c r="AG118"/>
  <c r="AG117"/>
  <c r="AG115"/>
  <c r="AG114"/>
  <c r="AG113"/>
  <c r="AG112"/>
  <c r="AG111"/>
  <c r="AG110"/>
  <c r="AG109"/>
  <c r="AG108"/>
  <c r="AG107"/>
  <c r="AG106"/>
  <c r="AG104"/>
  <c r="AG103"/>
  <c r="AG102"/>
  <c r="AG101"/>
  <c r="AG100"/>
  <c r="AG99"/>
  <c r="AG98"/>
  <c r="AG97"/>
  <c r="AG96"/>
  <c r="AG95"/>
  <c r="AG94"/>
  <c r="AG93"/>
  <c r="AG92"/>
  <c r="AG91"/>
  <c r="AG90"/>
  <c r="AG89"/>
  <c r="AG88"/>
  <c r="AG87"/>
  <c r="AG86"/>
  <c r="AG85"/>
  <c r="AG84"/>
  <c r="AG83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0"/>
  <c r="AG59"/>
  <c r="AG58"/>
  <c r="AG57"/>
  <c r="AG56"/>
  <c r="AG55"/>
  <c r="AG54"/>
  <c r="AG53"/>
  <c r="AG52"/>
  <c r="AG50"/>
  <c r="AG49"/>
  <c r="AG48"/>
  <c r="AG47"/>
  <c r="AG46"/>
  <c r="AG45"/>
  <c r="AG44"/>
  <c r="AG43"/>
  <c r="AG42"/>
  <c r="AG35"/>
  <c r="AG34"/>
  <c r="AG33"/>
  <c r="AG32"/>
  <c r="AG28"/>
  <c r="AG27"/>
  <c r="AG26"/>
  <c r="AG25"/>
  <c r="AG24"/>
  <c r="AG23"/>
  <c r="AG22"/>
  <c r="AG21"/>
  <c r="AG20"/>
  <c r="AG19"/>
  <c r="AG18"/>
  <c r="AG17"/>
  <c r="AG15"/>
  <c r="AG14"/>
  <c r="AG12"/>
  <c r="AG11"/>
  <c r="AG10"/>
  <c r="AG36" s="1"/>
  <c r="AC321" l="1"/>
  <c r="AC322"/>
  <c r="AC323" s="1"/>
</calcChain>
</file>

<file path=xl/sharedStrings.xml><?xml version="1.0" encoding="utf-8"?>
<sst xmlns="http://schemas.openxmlformats.org/spreadsheetml/2006/main" count="888" uniqueCount="292">
  <si>
    <t>I.</t>
  </si>
  <si>
    <t>A.</t>
  </si>
  <si>
    <t>B.</t>
  </si>
  <si>
    <t>A-1, B-1 (Seed and Cover with Straw Mulch)</t>
  </si>
  <si>
    <t>A-2, B-2 (Seed and Cover with Matting or Sod Lined)</t>
  </si>
  <si>
    <t>A-3, B-3 (4" - 7" Stone Lined)</t>
  </si>
  <si>
    <t>Calculate Traps based on Design Volume</t>
  </si>
  <si>
    <t>Rock Inlet Protection</t>
  </si>
  <si>
    <t>C.</t>
  </si>
  <si>
    <t>Filtering Devices and Miscellaneous:</t>
  </si>
  <si>
    <t>TOTAL
PRICE</t>
  </si>
  <si>
    <t>UNIT
MEASURE</t>
  </si>
  <si>
    <t>UNIT
PRICE</t>
  </si>
  <si>
    <t>LF</t>
  </si>
  <si>
    <t>NO. OF
UNITS</t>
  </si>
  <si>
    <t>SEDIMENT CONTROL DEVICES</t>
  </si>
  <si>
    <t>CY</t>
  </si>
  <si>
    <t>EA</t>
  </si>
  <si>
    <t>SF</t>
  </si>
  <si>
    <t>Silt Fence</t>
  </si>
  <si>
    <t>Division of Permitting and Development Review, Frederick County, MD</t>
  </si>
  <si>
    <t>UNIT PRICE SCHEDULE FOR ESTABLISHING GUARANTEE AMOUNTS</t>
  </si>
  <si>
    <t>Earth Dikes and Swales</t>
  </si>
  <si>
    <t>Super Silt Fence</t>
  </si>
  <si>
    <t>Inlet Protection</t>
  </si>
  <si>
    <t>Stone Outlet Structure</t>
  </si>
  <si>
    <t>Stone Filter</t>
  </si>
  <si>
    <t>Stone Check Dam</t>
  </si>
  <si>
    <t>Filter Cloth</t>
  </si>
  <si>
    <t>Dewatering Device (Horizontal)</t>
  </si>
  <si>
    <t>Dewatering Device (Vertical)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</si>
  <si>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</si>
  <si>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</si>
  <si>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</si>
  <si>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</si>
  <si>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</si>
  <si>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</si>
  <si>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</si>
  <si>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</si>
  <si>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</si>
  <si>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Stabilized Construction Entrance</t>
  </si>
  <si>
    <t>Dewatering Basin (WPD)</t>
  </si>
  <si>
    <t>Stabilization Practices</t>
  </si>
  <si>
    <t>D.</t>
  </si>
  <si>
    <t>10.</t>
  </si>
  <si>
    <t>11.</t>
  </si>
  <si>
    <t>Sod, Inkamat ™ or Similar</t>
  </si>
  <si>
    <t>Matting (Jute, Curlex or Similar)</t>
  </si>
  <si>
    <t>E.</t>
  </si>
  <si>
    <t>II.</t>
  </si>
  <si>
    <t>Metal Anti-seep collars (ALCMP, Type II)</t>
  </si>
  <si>
    <t>4' X 4'</t>
  </si>
  <si>
    <t>4'-6" X 4'-6"</t>
  </si>
  <si>
    <t>5' X 5'</t>
  </si>
  <si>
    <t>5'-6" X 5'-6"</t>
  </si>
  <si>
    <t>6' X 6'</t>
  </si>
  <si>
    <t>6'-6" X 6'-6"</t>
  </si>
  <si>
    <t>7' X 7'</t>
  </si>
  <si>
    <t>7'-6" X 7'-6"</t>
  </si>
  <si>
    <t>8' X 8'</t>
  </si>
  <si>
    <t>Concrete Anti-seep Collars</t>
  </si>
  <si>
    <t>22.</t>
  </si>
  <si>
    <t>13.</t>
  </si>
  <si>
    <t>14.</t>
  </si>
  <si>
    <t>15.</t>
  </si>
  <si>
    <t>16.</t>
  </si>
  <si>
    <t>17.</t>
  </si>
  <si>
    <t>18.</t>
  </si>
  <si>
    <t>19.</t>
  </si>
  <si>
    <t>20.</t>
  </si>
  <si>
    <t>12.</t>
  </si>
  <si>
    <t>6"</t>
  </si>
  <si>
    <t>8"</t>
  </si>
  <si>
    <t>10"</t>
  </si>
  <si>
    <t>12"</t>
  </si>
  <si>
    <t>15"</t>
  </si>
  <si>
    <t>18"</t>
  </si>
  <si>
    <t>21"</t>
  </si>
  <si>
    <t>24"</t>
  </si>
  <si>
    <t>27"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</si>
  <si>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</si>
  <si>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</si>
  <si>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</si>
  <si>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</si>
  <si>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</si>
  <si>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</si>
  <si>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</si>
  <si>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</si>
  <si>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</si>
  <si>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</si>
  <si>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</si>
  <si>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Trash Rack, Anti-vortex Device Combination</t>
  </si>
  <si>
    <t>Temp. Seed, Straw and Tack  (stockpile areas)</t>
  </si>
  <si>
    <t>Perm. Seed, Straw and Tack  (Limits of Disturbance)</t>
  </si>
  <si>
    <t>Sediment Traps (** Basins Calculate as a SWM pond)</t>
  </si>
  <si>
    <t>IN</t>
  </si>
  <si>
    <t>Watertight Bands</t>
  </si>
  <si>
    <t>F.</t>
  </si>
  <si>
    <t>G.</t>
  </si>
  <si>
    <t>H.</t>
  </si>
  <si>
    <t>Bio-retention Herbaceous Plant Species</t>
  </si>
  <si>
    <t>Reinforced Concrete; Cast in Place Structures, etc.</t>
  </si>
  <si>
    <t>Un-Reinforced Concrete; Anti-floatation, Cradle, etc.</t>
  </si>
  <si>
    <t>Bio-retention Shrubs</t>
  </si>
  <si>
    <t>Arrow-Wood (18" - 24")</t>
  </si>
  <si>
    <t>Chokeberry (18" - 24")</t>
  </si>
  <si>
    <t>Juniper (18" - 30")</t>
  </si>
  <si>
    <t>Nannyberry (18" - 24")</t>
  </si>
  <si>
    <t>Red Dogwood (1" Caliper)</t>
  </si>
  <si>
    <t>Spicebush (18" - 24")</t>
  </si>
  <si>
    <t>Spindle-tree (18" - 24")</t>
  </si>
  <si>
    <t>Sweetspire (18" - 24")</t>
  </si>
  <si>
    <t>Winterberry (18" - 24")</t>
  </si>
  <si>
    <t>Witch Hazel (18" - 24")</t>
  </si>
  <si>
    <t>J.</t>
  </si>
  <si>
    <t xml:space="preserve">Bio-retention Trees (2" Caliper) </t>
  </si>
  <si>
    <t>Birch</t>
  </si>
  <si>
    <t>Red Cedar</t>
  </si>
  <si>
    <t>Red Mepal</t>
  </si>
  <si>
    <t>Red Oak</t>
  </si>
  <si>
    <t>Swamp White Oak</t>
  </si>
  <si>
    <t>Sweet Gum</t>
  </si>
  <si>
    <t>Sycamore</t>
  </si>
  <si>
    <t>White oak</t>
  </si>
  <si>
    <t>III.</t>
  </si>
  <si>
    <t>Sand or Stone Dust Filled Bags</t>
  </si>
  <si>
    <t>SWM As-Built Survey and Certification (per device)</t>
  </si>
  <si>
    <t>K.</t>
  </si>
  <si>
    <t>Miscellaneous</t>
  </si>
  <si>
    <t>Excavation: Core Trench and Impoundment Areas</t>
  </si>
  <si>
    <t>EFFECTIVE DATE: JULY 01, 2010</t>
  </si>
  <si>
    <t>SY</t>
  </si>
  <si>
    <t>IV.</t>
  </si>
  <si>
    <t>Graded Aggregate Subbase (4" of CR-6)</t>
  </si>
  <si>
    <t>Graded Aggregate Subbase (6" of CR-6)</t>
  </si>
  <si>
    <t>Select Backfill using MSHA # 57 Stone</t>
  </si>
  <si>
    <t>MSHA # 2 Stones</t>
  </si>
  <si>
    <t>Rip-Rap - Class I</t>
  </si>
  <si>
    <t>Rip-Rap - Class II</t>
  </si>
  <si>
    <t>Rip-Rap - Class III</t>
  </si>
  <si>
    <t>Gabion Basket Structures</t>
  </si>
  <si>
    <t>Sand</t>
  </si>
  <si>
    <t>ALCMP, Type II:</t>
  </si>
  <si>
    <t>17" X 13"</t>
  </si>
  <si>
    <t>21" X 15"</t>
  </si>
  <si>
    <t>24" X 18"</t>
  </si>
  <si>
    <t>28" X 20"</t>
  </si>
  <si>
    <t>42" X 29"</t>
  </si>
  <si>
    <t>49" X 33"</t>
  </si>
  <si>
    <t>57" X 38"</t>
  </si>
  <si>
    <t>64" X 42"</t>
  </si>
  <si>
    <t>71" X 46"</t>
  </si>
  <si>
    <t>35" X 24"</t>
  </si>
  <si>
    <t>ALCMP, Type II End Sections:</t>
  </si>
  <si>
    <t>ALCMP Type II &amp; HDPE:</t>
  </si>
  <si>
    <t>12" Dia.</t>
  </si>
  <si>
    <t>15" Dia.</t>
  </si>
  <si>
    <t>18" Dia.</t>
  </si>
  <si>
    <t>21" Dia.</t>
  </si>
  <si>
    <t>24" Dia.</t>
  </si>
  <si>
    <t>30" Dia.</t>
  </si>
  <si>
    <t>36" Dia.</t>
  </si>
  <si>
    <t>42" Dia.</t>
  </si>
  <si>
    <t>48" Dia.</t>
  </si>
  <si>
    <t>54" Dia.</t>
  </si>
  <si>
    <t>60" Dia.</t>
  </si>
  <si>
    <t>66" Dia.</t>
  </si>
  <si>
    <t>72" Dia.</t>
  </si>
  <si>
    <t>78" Dia.</t>
  </si>
  <si>
    <t>84" Dia.</t>
  </si>
  <si>
    <t>ALCMP, Type II &amp; HDPE End Sections:</t>
  </si>
  <si>
    <t>RCP (Class IV):</t>
  </si>
  <si>
    <t>RCP (Class V):</t>
  </si>
  <si>
    <t>RCP Concrete End Sections:</t>
  </si>
  <si>
    <t>27" Dia.</t>
  </si>
  <si>
    <t>Schedule 40 PVC (Solid, Perforated, or Slotted):</t>
  </si>
  <si>
    <t>4" Dia.</t>
  </si>
  <si>
    <t>6" Dia.</t>
  </si>
  <si>
    <t>8" Dia.</t>
  </si>
  <si>
    <t>10" Dia.</t>
  </si>
  <si>
    <t>Maryland State Highway Administration (MSHA) Inlets:</t>
  </si>
  <si>
    <t>21.</t>
  </si>
  <si>
    <t>Standard WR (374.04)</t>
  </si>
  <si>
    <t>Single WR (374.06)</t>
  </si>
  <si>
    <t>Triple WR (374.08)</t>
  </si>
  <si>
    <t>Standard COG (374.51) 5'</t>
  </si>
  <si>
    <t>Standard COG (374.51) 10'</t>
  </si>
  <si>
    <t>Standard COG (374.51) 15'</t>
  </si>
  <si>
    <t>Standard COG (374.51) 20'</t>
  </si>
  <si>
    <t>Standard COG (374.61) 5'</t>
  </si>
  <si>
    <t>Standard COG (374.61) 10'</t>
  </si>
  <si>
    <t>Standard COG (374.61) 15'</t>
  </si>
  <si>
    <t>Standard S Double Grate (374.71)</t>
  </si>
  <si>
    <t>Standard S Single Grate (374.73)</t>
  </si>
  <si>
    <t>Standard E Combine (374.74)</t>
  </si>
  <si>
    <t>Standard H Combine (374.75)</t>
  </si>
  <si>
    <t>Standard D (375.11)</t>
  </si>
  <si>
    <t>Standard F (375.21)</t>
  </si>
  <si>
    <t>Standard E (376.11)</t>
  </si>
  <si>
    <t>Standard J (377.01) (&lt;18")</t>
  </si>
  <si>
    <t>Standard J (377.01) (&gt;24")</t>
  </si>
  <si>
    <t>Standard K (378.05)</t>
  </si>
  <si>
    <t>Standard Yard Inlet (381.01)</t>
  </si>
  <si>
    <t>Standard Yard Inlet (381.01) Modified</t>
  </si>
  <si>
    <t>MSHA Manholes:</t>
  </si>
  <si>
    <t>Std Manhole (383.01)</t>
  </si>
  <si>
    <t>Std Drop Manhole (383.11)</t>
  </si>
  <si>
    <t>48" Square Std Shallow Manhole (383.00)</t>
  </si>
  <si>
    <t>Std 4ft Circular Manhole (383.21) 8'-36' Max. Depth
(* Cost per 1 additional Vertical Foot (VF)</t>
  </si>
  <si>
    <t>48" Dia. Precast Manhole (384.01) For 12"-24" Pipes</t>
  </si>
  <si>
    <t>60" Dia. Precast Manhole (384.03) For 27"-36 Pipes</t>
  </si>
  <si>
    <t>72" Dia. Precast Manhole (384.05) For 42"-48" Pipes</t>
  </si>
  <si>
    <t>84" Dia. Precast Manhole (384.07) For 54"-60" Pipes
(* Cost per 1 additional Vertical Foot (VF)</t>
  </si>
  <si>
    <t>96" Dia. Precast Manhole (384.09) For 72" Pipes
(* Cost per 1 additional Vertical Foot (VF)</t>
  </si>
  <si>
    <t>120" Dia. Precast Manhole (384.11) For 78"-84" Pipes
(* Cost per 1 additional Vertical Foot (VF)</t>
  </si>
  <si>
    <t>L.</t>
  </si>
  <si>
    <t>Paving</t>
  </si>
  <si>
    <t>Concrete Curb and Gutter:</t>
  </si>
  <si>
    <t>M.</t>
  </si>
  <si>
    <t>Rolled Curb and Gutter</t>
  </si>
  <si>
    <t>MSHA Concrete Median</t>
  </si>
  <si>
    <t>Reinforced Concrete for Misc. Structures</t>
  </si>
  <si>
    <t>EA plus*</t>
  </si>
  <si>
    <t>VF</t>
  </si>
  <si>
    <t>N.</t>
  </si>
  <si>
    <t>Sidewalk:</t>
  </si>
  <si>
    <t>O.</t>
  </si>
  <si>
    <t>MSHA Guardrail:</t>
  </si>
  <si>
    <t>W-Beam Guardrail</t>
  </si>
  <si>
    <t>6' Guardrail Post</t>
  </si>
  <si>
    <t>Long Guardrail Post</t>
  </si>
  <si>
    <t>MSHA Traffic Barrier</t>
  </si>
  <si>
    <t>605.01-01 Type A End Treatment (Single Rail)</t>
  </si>
  <si>
    <t>605.01-01 Type A End Treatment (Double Rail)</t>
  </si>
  <si>
    <t>605.03 Type C End Treatment</t>
  </si>
  <si>
    <t>605.08 Type G End Treatment</t>
  </si>
  <si>
    <t>605.10 Type I Option 1 Anchorage</t>
  </si>
  <si>
    <t>P.</t>
  </si>
  <si>
    <t>Signage and Marking:</t>
  </si>
  <si>
    <t>Double Yellow Centerline (4")</t>
  </si>
  <si>
    <t>White Edgeline (4")</t>
  </si>
  <si>
    <t>Stop Ahead Marking</t>
  </si>
  <si>
    <t>RR Pavement Marking</t>
  </si>
  <si>
    <t>Pavement Marking Arrow</t>
  </si>
  <si>
    <t>Street Signs</t>
  </si>
  <si>
    <t>Miscellaneous:</t>
  </si>
  <si>
    <t>Standard 4" Thick Concrete Sidewalk</t>
  </si>
  <si>
    <t>Asphalt Sidewalk (3" Thick Surface Mix)</t>
  </si>
  <si>
    <t>Q.</t>
  </si>
  <si>
    <t>R-O-W Cut To Onsite Waste</t>
  </si>
  <si>
    <t>Milling Existing Pavement (2" Depth)</t>
  </si>
  <si>
    <t>6" Perforated Underdrain</t>
  </si>
  <si>
    <t>Geotech Services</t>
  </si>
  <si>
    <t>GRAND TOTAL:</t>
  </si>
  <si>
    <t>Commercial Paved Entrance Apron</t>
  </si>
  <si>
    <t>Residential Paved Entrance Apron</t>
  </si>
  <si>
    <t>Relocate Ex. Utility Poles, Standard Pole</t>
  </si>
  <si>
    <t>Relocate Ex. Utility Poles, Subtransmission Line</t>
  </si>
  <si>
    <t>LUMP SUM</t>
  </si>
  <si>
    <t>Per Day</t>
  </si>
  <si>
    <t>Fill w/ Compaction (Import) (w/ Geotech Cert)</t>
  </si>
  <si>
    <t>Onsite Cut to R-O-W Fill (w/ Geotech Cert)</t>
  </si>
  <si>
    <t>Cut to Fill in R-O-W (w/ Geotech Certification)</t>
  </si>
  <si>
    <t>UNIT PRICES MAY BE REVISED ANNUALLY</t>
  </si>
  <si>
    <t>Fabrication; Barrel and Riser Assembly (diameter)</t>
  </si>
  <si>
    <t>Controlled Fill: Onsite Material (Geotech Cert)</t>
  </si>
  <si>
    <t>Controlled Fill: Offsite Material (Geotech Cert)</t>
  </si>
  <si>
    <t>Base Course (4") 19mm or 25mm</t>
  </si>
  <si>
    <t>Surface Course (2") 9.5mm or 12.5mm</t>
  </si>
  <si>
    <t>Baffle Boards (Plywood, Posts, Installation)</t>
  </si>
  <si>
    <t>Synthetic Liner</t>
  </si>
  <si>
    <t>Faircloth Skimmer:  Current posted web price plus shipping and 25% for installation.  (http://www.fairclothskimmer.com/prices.html)</t>
  </si>
  <si>
    <t>STORMWATER MANAGEMENT STRUCTURE MATERIALS</t>
  </si>
  <si>
    <t>STORMWATER MANAGEMENT EARTHWORK</t>
  </si>
  <si>
    <t>MISC. STREET, ROAD, STORM DARIN AND STORMWATER MANAGEMENT</t>
  </si>
  <si>
    <t>LUMP SUM EACH</t>
  </si>
  <si>
    <t>Maintenance of Traffic (Engineer Estimate)</t>
  </si>
  <si>
    <t>Proprietary devices shall be priced based on engineers estimate of Material and Labor for installed device.</t>
  </si>
  <si>
    <t>Aggregates:</t>
  </si>
  <si>
    <t>Std 4ft. Circular Manhole (383.21) Up to 8' Depth</t>
  </si>
  <si>
    <t>MSHA Type "A"</t>
  </si>
  <si>
    <t>605.02 Type B End Treatment</t>
  </si>
  <si>
    <t>605.09 Type H End Treatment</t>
  </si>
  <si>
    <t>Chain link Fencing (4' Height)</t>
  </si>
  <si>
    <t>Permanent Seed, Straw &amp; Tacking Stabilization</t>
  </si>
  <si>
    <t>Sub Total:</t>
  </si>
  <si>
    <t>15% Contingency:</t>
  </si>
  <si>
    <t>Please use a separate form for each discipline i.e. Sediment Control, Stormwater Management, Streets Roads and Stormdrain.</t>
  </si>
  <si>
    <t xml:space="preserve">Maintenance of Sediment Control Devices: Add 20% to base sediment control cost estimate (before adding contingency).  To be retained until all sediment control devices are removed and their related securities are released.  </t>
  </si>
  <si>
    <t>**SWM ponds being used for sediment control must also include the 20% maintenance cost.</t>
  </si>
  <si>
    <t>Enter the No. of Units in the block to the right of the item.
The extended price will calculate automatically.</t>
  </si>
  <si>
    <t>Bio-Filter Plant Media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</si>
</sst>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sz val="10"/>
      <name val="Arial"/>
    </font>
    <font>
      <sz val="10"/>
      <name val="Trebuchet MS"/>
      <family val="2"/>
    </font>
    <font>
      <b/>
      <u/>
      <sz val="12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sz val="8"/>
      <name val="Trebuchet MS"/>
      <family val="2"/>
    </font>
    <font>
      <i/>
      <sz val="10"/>
      <name val="Trebuchet MS"/>
      <family val="2"/>
    </font>
    <font>
      <b/>
      <sz val="10"/>
      <color rgb="FFC00000"/>
      <name val="Trebuchet MS"/>
      <family val="2"/>
    </font>
    <font>
      <b/>
      <sz val="11"/>
      <name val="Trebuchet MS"/>
      <family val="2"/>
    </font>
    <font>
      <b/>
      <sz val="9"/>
      <color rgb="FFC00000"/>
      <name val="Trebuchet M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4" xfId="0" applyFont="1" applyFill="1" applyBorder="1" applyAlignment="1"/>
    <xf numFmtId="0" fontId="1" fillId="0" borderId="1" xfId="0" quotePrefix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1" fillId="0" borderId="4" xfId="0" applyFont="1" applyFill="1" applyBorder="1"/>
    <xf numFmtId="0" fontId="7" fillId="0" borderId="1" xfId="0" applyFont="1" applyFill="1" applyBorder="1"/>
    <xf numFmtId="0" fontId="1" fillId="0" borderId="1" xfId="0" quotePrefix="1" applyFont="1" applyFill="1" applyBorder="1"/>
    <xf numFmtId="0" fontId="1" fillId="0" borderId="0" xfId="0" applyFont="1" applyFill="1"/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inden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3" xfId="0" quotePrefix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/>
    </xf>
    <xf numFmtId="164" fontId="3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164" fontId="1" fillId="0" borderId="3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0" fontId="1" fillId="0" borderId="4" xfId="0" applyFont="1" applyFill="1" applyBorder="1" applyAlignment="1">
      <alignment horizontal="left" inden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164" fontId="1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/>
    <xf numFmtId="0" fontId="8" fillId="0" borderId="4" xfId="0" applyFont="1" applyFill="1" applyBorder="1" applyAlignment="1"/>
    <xf numFmtId="0" fontId="7" fillId="0" borderId="1" xfId="0" applyFont="1" applyFill="1" applyBorder="1" applyAlignment="1"/>
    <xf numFmtId="0" fontId="7" fillId="0" borderId="4" xfId="0" applyFont="1" applyFill="1" applyBorder="1" applyAlignment="1"/>
    <xf numFmtId="164" fontId="1" fillId="0" borderId="2" xfId="0" applyNumberFormat="1" applyFont="1" applyFill="1" applyBorder="1" applyAlignment="1">
      <alignment horizont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7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8" xfId="0" applyNumberFormat="1" applyFont="1" applyFill="1" applyBorder="1" applyAlignment="1" applyProtection="1">
      <alignment horizontal="right" vertical="center"/>
      <protection locked="0"/>
    </xf>
    <xf numFmtId="164" fontId="1" fillId="0" borderId="5" xfId="0" applyNumberFormat="1" applyFont="1" applyFill="1" applyBorder="1" applyAlignment="1" applyProtection="1">
      <alignment horizontal="right" vertical="center"/>
      <protection locked="0"/>
    </xf>
    <xf numFmtId="164" fontId="1" fillId="0" borderId="9" xfId="0" applyNumberFormat="1" applyFont="1" applyFill="1" applyBorder="1" applyAlignment="1" applyProtection="1">
      <alignment horizontal="right" vertical="center"/>
      <protection locked="0"/>
    </xf>
    <xf numFmtId="164" fontId="1" fillId="0" borderId="6" xfId="0" applyNumberFormat="1" applyFont="1" applyFill="1" applyBorder="1" applyAlignment="1" applyProtection="1">
      <alignment horizontal="right" vertical="center"/>
      <protection locked="0"/>
    </xf>
    <xf numFmtId="164" fontId="1" fillId="0" borderId="7" xfId="0" applyNumberFormat="1" applyFont="1" applyFill="1" applyBorder="1" applyAlignment="1" applyProtection="1">
      <alignment horizontal="right" vertical="center"/>
      <protection locked="0"/>
    </xf>
    <xf numFmtId="164" fontId="1" fillId="0" borderId="12" xfId="0" applyNumberFormat="1" applyFont="1" applyFill="1" applyBorder="1" applyAlignment="1" applyProtection="1">
      <alignment horizontal="right" vertical="center"/>
      <protection locked="0"/>
    </xf>
    <xf numFmtId="164" fontId="1" fillId="0" borderId="4" xfId="0" applyNumberFormat="1" applyFont="1" applyFill="1" applyBorder="1"/>
    <xf numFmtId="0" fontId="7" fillId="0" borderId="0" xfId="0" applyFont="1" applyFill="1" applyBorder="1" applyAlignment="1"/>
    <xf numFmtId="0" fontId="1" fillId="0" borderId="1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1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wrapText="1" indent="1"/>
    </xf>
    <xf numFmtId="0" fontId="1" fillId="0" borderId="7" xfId="0" applyFont="1" applyFill="1" applyBorder="1" applyAlignment="1">
      <alignment horizontal="left" wrapText="1" indent="1"/>
    </xf>
    <xf numFmtId="0" fontId="8" fillId="0" borderId="1" xfId="0" applyFont="1" applyFill="1" applyBorder="1"/>
    <xf numFmtId="0" fontId="8" fillId="0" borderId="4" xfId="0" applyFont="1" applyFill="1" applyBorder="1"/>
    <xf numFmtId="0" fontId="8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/>
    <xf numFmtId="0" fontId="7" fillId="0" borderId="12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26"/>
  <sheetViews>
    <sheetView tabSelected="1" zoomScale="110" zoomScaleNormal="110" workbookViewId="0">
      <selection activeCell="AD113" sqref="AD113:AF113"/>
    </sheetView>
  </sheetViews>
  <sheetFormatPr defaultColWidth="2.7109375" defaultRowHeight="15"/>
  <cols>
    <col min="1" max="1" width="3.42578125" style="20" bestFit="1" customWidth="1"/>
    <col min="2" max="3" width="2.7109375" style="20" customWidth="1"/>
    <col min="4" max="25" width="2.7109375" style="16"/>
    <col min="26" max="26" width="2.140625" style="16" customWidth="1"/>
    <col min="27" max="29" width="2.28515625" style="16" customWidth="1"/>
    <col min="30" max="35" width="2.7109375" style="16"/>
    <col min="36" max="36" width="5.42578125" style="16" customWidth="1"/>
    <col min="37" max="16384" width="2.7109375" style="16"/>
  </cols>
  <sheetData>
    <row r="1" spans="1:36" ht="18">
      <c r="A1" s="72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</row>
    <row r="2" spans="1:36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36">
      <c r="A3" s="75" t="s">
        <v>130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</row>
    <row r="4" spans="1:36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</row>
    <row r="5" spans="1:36">
      <c r="A5" s="91" t="s">
        <v>290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  <c r="V5" s="90" t="s">
        <v>263</v>
      </c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</row>
    <row r="6" spans="1:36" ht="1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V6" s="59" t="s">
        <v>12</v>
      </c>
      <c r="W6" s="44"/>
      <c r="X6" s="44"/>
      <c r="Y6" s="44"/>
      <c r="Z6" s="60" t="s">
        <v>11</v>
      </c>
      <c r="AA6" s="61"/>
      <c r="AB6" s="61"/>
      <c r="AC6" s="61"/>
      <c r="AD6" s="59" t="s">
        <v>14</v>
      </c>
      <c r="AE6" s="44"/>
      <c r="AF6" s="44"/>
      <c r="AG6" s="60" t="s">
        <v>10</v>
      </c>
      <c r="AH6" s="61"/>
      <c r="AI6" s="61"/>
      <c r="AJ6" s="61"/>
    </row>
    <row r="7" spans="1:36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V7" s="44"/>
      <c r="W7" s="44"/>
      <c r="X7" s="44"/>
      <c r="Y7" s="44"/>
      <c r="Z7" s="61"/>
      <c r="AA7" s="61"/>
      <c r="AB7" s="61"/>
      <c r="AC7" s="61"/>
      <c r="AD7" s="44"/>
      <c r="AE7" s="44"/>
      <c r="AF7" s="44"/>
      <c r="AG7" s="61"/>
      <c r="AH7" s="61"/>
      <c r="AI7" s="61"/>
      <c r="AJ7" s="61"/>
    </row>
    <row r="8" spans="1:36" ht="16.5">
      <c r="A8" s="27" t="s">
        <v>0</v>
      </c>
      <c r="B8" s="65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6"/>
    </row>
    <row r="9" spans="1:36">
      <c r="A9" s="2"/>
      <c r="B9" s="8" t="s">
        <v>1</v>
      </c>
      <c r="C9" s="67" t="s">
        <v>22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8"/>
    </row>
    <row r="10" spans="1:36">
      <c r="A10" s="2"/>
      <c r="B10" s="3"/>
      <c r="C10" s="6" t="s">
        <v>31</v>
      </c>
      <c r="D10" s="7" t="s">
        <v>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5"/>
      <c r="V10" s="43">
        <v>5</v>
      </c>
      <c r="W10" s="43"/>
      <c r="X10" s="43"/>
      <c r="Y10" s="43"/>
      <c r="Z10" s="44" t="s">
        <v>13</v>
      </c>
      <c r="AA10" s="44"/>
      <c r="AB10" s="44"/>
      <c r="AC10" s="44"/>
      <c r="AD10" s="62"/>
      <c r="AE10" s="63"/>
      <c r="AF10" s="64"/>
      <c r="AG10" s="43">
        <f>SUM(V10*AD10)</f>
        <v>0</v>
      </c>
      <c r="AH10" s="43"/>
      <c r="AI10" s="43"/>
      <c r="AJ10" s="43"/>
    </row>
    <row r="11" spans="1:36">
      <c r="A11" s="2"/>
      <c r="B11" s="3"/>
      <c r="C11" s="6" t="s">
        <v>32</v>
      </c>
      <c r="D11" s="7" t="s">
        <v>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43">
        <v>5.4</v>
      </c>
      <c r="W11" s="43"/>
      <c r="X11" s="43"/>
      <c r="Y11" s="43"/>
      <c r="Z11" s="44" t="s">
        <v>13</v>
      </c>
      <c r="AA11" s="44"/>
      <c r="AB11" s="44"/>
      <c r="AC11" s="44"/>
      <c r="AD11" s="45"/>
      <c r="AE11" s="45"/>
      <c r="AF11" s="45"/>
      <c r="AG11" s="43">
        <f t="shared" ref="AG11:AG12" si="0">SUM(V11*AD11)</f>
        <v>0</v>
      </c>
      <c r="AH11" s="43"/>
      <c r="AI11" s="43"/>
      <c r="AJ11" s="43"/>
    </row>
    <row r="12" spans="1:36">
      <c r="A12" s="2"/>
      <c r="B12" s="3"/>
      <c r="C12" s="6" t="s">
        <v>33</v>
      </c>
      <c r="D12" s="7" t="s">
        <v>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43">
        <v>5.5</v>
      </c>
      <c r="W12" s="43"/>
      <c r="X12" s="43"/>
      <c r="Y12" s="43"/>
      <c r="Z12" s="44" t="s">
        <v>13</v>
      </c>
      <c r="AA12" s="44"/>
      <c r="AB12" s="44"/>
      <c r="AC12" s="44"/>
      <c r="AD12" s="45"/>
      <c r="AE12" s="45"/>
      <c r="AF12" s="45"/>
      <c r="AG12" s="43">
        <f t="shared" si="0"/>
        <v>0</v>
      </c>
      <c r="AH12" s="43"/>
      <c r="AI12" s="43"/>
      <c r="AJ12" s="43"/>
    </row>
    <row r="13" spans="1:36">
      <c r="A13" s="2"/>
      <c r="B13" s="8" t="s">
        <v>2</v>
      </c>
      <c r="C13" s="67" t="s">
        <v>94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8"/>
    </row>
    <row r="14" spans="1:36">
      <c r="A14" s="2"/>
      <c r="B14" s="3"/>
      <c r="C14" s="6" t="s">
        <v>31</v>
      </c>
      <c r="D14" s="7" t="s">
        <v>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43">
        <v>10</v>
      </c>
      <c r="W14" s="43"/>
      <c r="X14" s="43"/>
      <c r="Y14" s="43"/>
      <c r="Z14" s="44" t="s">
        <v>16</v>
      </c>
      <c r="AA14" s="44"/>
      <c r="AB14" s="44"/>
      <c r="AC14" s="44"/>
      <c r="AD14" s="45"/>
      <c r="AE14" s="45"/>
      <c r="AF14" s="45"/>
      <c r="AG14" s="43">
        <f t="shared" ref="AG14:AG15" si="1">SUM(V14*AD14)</f>
        <v>0</v>
      </c>
      <c r="AH14" s="43"/>
      <c r="AI14" s="43"/>
      <c r="AJ14" s="43"/>
    </row>
    <row r="15" spans="1:36">
      <c r="A15" s="2"/>
      <c r="B15" s="3"/>
      <c r="C15" s="6" t="s">
        <v>32</v>
      </c>
      <c r="D15" s="7" t="s">
        <v>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43">
        <v>17</v>
      </c>
      <c r="W15" s="43"/>
      <c r="X15" s="43"/>
      <c r="Y15" s="43"/>
      <c r="Z15" s="44" t="s">
        <v>13</v>
      </c>
      <c r="AA15" s="44"/>
      <c r="AB15" s="44"/>
      <c r="AC15" s="44"/>
      <c r="AD15" s="45"/>
      <c r="AE15" s="45"/>
      <c r="AF15" s="45"/>
      <c r="AG15" s="43">
        <f t="shared" si="1"/>
        <v>0</v>
      </c>
      <c r="AH15" s="43"/>
      <c r="AI15" s="43"/>
      <c r="AJ15" s="43"/>
    </row>
    <row r="16" spans="1:36">
      <c r="A16" s="2"/>
      <c r="B16" s="8" t="s">
        <v>8</v>
      </c>
      <c r="C16" s="67" t="s">
        <v>9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8"/>
    </row>
    <row r="17" spans="1:36">
      <c r="A17" s="2"/>
      <c r="B17" s="3"/>
      <c r="C17" s="6" t="s">
        <v>31</v>
      </c>
      <c r="D17" s="7" t="s">
        <v>19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43">
        <v>3.5</v>
      </c>
      <c r="W17" s="43"/>
      <c r="X17" s="43"/>
      <c r="Y17" s="43"/>
      <c r="Z17" s="44" t="s">
        <v>13</v>
      </c>
      <c r="AA17" s="44"/>
      <c r="AB17" s="44"/>
      <c r="AC17" s="44"/>
      <c r="AD17" s="45"/>
      <c r="AE17" s="45"/>
      <c r="AF17" s="45"/>
      <c r="AG17" s="43">
        <f t="shared" ref="AG17:AG28" si="2">SUM(V17*AD17)</f>
        <v>0</v>
      </c>
      <c r="AH17" s="43"/>
      <c r="AI17" s="43"/>
      <c r="AJ17" s="43"/>
    </row>
    <row r="18" spans="1:36">
      <c r="A18" s="2"/>
      <c r="B18" s="3"/>
      <c r="C18" s="6" t="s">
        <v>32</v>
      </c>
      <c r="D18" s="7" t="s">
        <v>23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1"/>
      <c r="S18" s="11"/>
      <c r="T18" s="11"/>
      <c r="U18" s="13"/>
      <c r="V18" s="43">
        <v>15</v>
      </c>
      <c r="W18" s="43"/>
      <c r="X18" s="43"/>
      <c r="Y18" s="43"/>
      <c r="Z18" s="44" t="s">
        <v>13</v>
      </c>
      <c r="AA18" s="44"/>
      <c r="AB18" s="44"/>
      <c r="AC18" s="44"/>
      <c r="AD18" s="45"/>
      <c r="AE18" s="45"/>
      <c r="AF18" s="45"/>
      <c r="AG18" s="43">
        <f t="shared" si="2"/>
        <v>0</v>
      </c>
      <c r="AH18" s="43"/>
      <c r="AI18" s="43"/>
      <c r="AJ18" s="43"/>
    </row>
    <row r="19" spans="1:36">
      <c r="A19" s="2"/>
      <c r="B19" s="3"/>
      <c r="C19" s="6" t="s">
        <v>33</v>
      </c>
      <c r="D19" s="7" t="s">
        <v>24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1"/>
      <c r="S19" s="11"/>
      <c r="T19" s="11"/>
      <c r="U19" s="13"/>
      <c r="V19" s="43">
        <v>131</v>
      </c>
      <c r="W19" s="43"/>
      <c r="X19" s="43"/>
      <c r="Y19" s="43"/>
      <c r="Z19" s="44" t="s">
        <v>17</v>
      </c>
      <c r="AA19" s="44"/>
      <c r="AB19" s="44"/>
      <c r="AC19" s="44"/>
      <c r="AD19" s="45"/>
      <c r="AE19" s="45"/>
      <c r="AF19" s="45"/>
      <c r="AG19" s="43">
        <f t="shared" si="2"/>
        <v>0</v>
      </c>
      <c r="AH19" s="43"/>
      <c r="AI19" s="43"/>
      <c r="AJ19" s="43"/>
    </row>
    <row r="20" spans="1:36">
      <c r="A20" s="2"/>
      <c r="B20" s="3"/>
      <c r="C20" s="6" t="s">
        <v>34</v>
      </c>
      <c r="D20" s="7" t="s">
        <v>25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  <c r="R20" s="11"/>
      <c r="S20" s="11"/>
      <c r="T20" s="11"/>
      <c r="U20" s="13"/>
      <c r="V20" s="43">
        <v>262</v>
      </c>
      <c r="W20" s="43"/>
      <c r="X20" s="43"/>
      <c r="Y20" s="43"/>
      <c r="Z20" s="44" t="s">
        <v>17</v>
      </c>
      <c r="AA20" s="44"/>
      <c r="AB20" s="44"/>
      <c r="AC20" s="44"/>
      <c r="AD20" s="45"/>
      <c r="AE20" s="45"/>
      <c r="AF20" s="45"/>
      <c r="AG20" s="43">
        <f t="shared" si="2"/>
        <v>0</v>
      </c>
      <c r="AH20" s="43"/>
      <c r="AI20" s="43"/>
      <c r="AJ20" s="43"/>
    </row>
    <row r="21" spans="1:36">
      <c r="A21" s="2"/>
      <c r="B21" s="3"/>
      <c r="C21" s="6" t="s">
        <v>35</v>
      </c>
      <c r="D21" s="7" t="s">
        <v>26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11"/>
      <c r="S21" s="11"/>
      <c r="T21" s="11"/>
      <c r="U21" s="13"/>
      <c r="V21" s="43">
        <v>250</v>
      </c>
      <c r="W21" s="43"/>
      <c r="X21" s="43"/>
      <c r="Y21" s="43"/>
      <c r="Z21" s="44" t="s">
        <v>17</v>
      </c>
      <c r="AA21" s="44"/>
      <c r="AB21" s="44"/>
      <c r="AC21" s="44"/>
      <c r="AD21" s="45"/>
      <c r="AE21" s="45"/>
      <c r="AF21" s="45"/>
      <c r="AG21" s="43">
        <f t="shared" si="2"/>
        <v>0</v>
      </c>
      <c r="AH21" s="43"/>
      <c r="AI21" s="43"/>
      <c r="AJ21" s="43"/>
    </row>
    <row r="22" spans="1:36">
      <c r="A22" s="2"/>
      <c r="B22" s="3"/>
      <c r="C22" s="6" t="s">
        <v>36</v>
      </c>
      <c r="D22" s="7" t="s">
        <v>27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/>
      <c r="R22" s="11"/>
      <c r="S22" s="11"/>
      <c r="T22" s="11"/>
      <c r="U22" s="13"/>
      <c r="V22" s="43">
        <v>75</v>
      </c>
      <c r="W22" s="43"/>
      <c r="X22" s="43"/>
      <c r="Y22" s="43"/>
      <c r="Z22" s="44" t="s">
        <v>17</v>
      </c>
      <c r="AA22" s="44"/>
      <c r="AB22" s="44"/>
      <c r="AC22" s="44"/>
      <c r="AD22" s="45"/>
      <c r="AE22" s="45"/>
      <c r="AF22" s="45"/>
      <c r="AG22" s="43">
        <f t="shared" si="2"/>
        <v>0</v>
      </c>
      <c r="AH22" s="43"/>
      <c r="AI22" s="43"/>
      <c r="AJ22" s="43"/>
    </row>
    <row r="23" spans="1:36">
      <c r="A23" s="2"/>
      <c r="B23" s="3"/>
      <c r="C23" s="6" t="s">
        <v>37</v>
      </c>
      <c r="D23" s="7" t="s">
        <v>28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R23" s="11"/>
      <c r="S23" s="11"/>
      <c r="T23" s="11"/>
      <c r="U23" s="13"/>
      <c r="V23" s="43">
        <v>0.27</v>
      </c>
      <c r="W23" s="43"/>
      <c r="X23" s="43"/>
      <c r="Y23" s="43"/>
      <c r="Z23" s="44" t="s">
        <v>18</v>
      </c>
      <c r="AA23" s="44"/>
      <c r="AB23" s="44"/>
      <c r="AC23" s="44"/>
      <c r="AD23" s="45"/>
      <c r="AE23" s="45"/>
      <c r="AF23" s="45"/>
      <c r="AG23" s="43">
        <f t="shared" si="2"/>
        <v>0</v>
      </c>
      <c r="AH23" s="43"/>
      <c r="AI23" s="43"/>
      <c r="AJ23" s="43"/>
    </row>
    <row r="24" spans="1:36">
      <c r="A24" s="2"/>
      <c r="B24" s="3"/>
      <c r="C24" s="6" t="s">
        <v>38</v>
      </c>
      <c r="D24" s="7" t="s">
        <v>29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R24" s="11"/>
      <c r="S24" s="11"/>
      <c r="T24" s="11"/>
      <c r="U24" s="13"/>
      <c r="V24" s="43">
        <v>500</v>
      </c>
      <c r="W24" s="43"/>
      <c r="X24" s="43"/>
      <c r="Y24" s="43"/>
      <c r="Z24" s="44" t="s">
        <v>17</v>
      </c>
      <c r="AA24" s="44"/>
      <c r="AB24" s="44"/>
      <c r="AC24" s="44"/>
      <c r="AD24" s="45"/>
      <c r="AE24" s="45"/>
      <c r="AF24" s="45"/>
      <c r="AG24" s="43">
        <f t="shared" si="2"/>
        <v>0</v>
      </c>
      <c r="AH24" s="43"/>
      <c r="AI24" s="43"/>
      <c r="AJ24" s="43"/>
    </row>
    <row r="25" spans="1:36">
      <c r="A25" s="2"/>
      <c r="B25" s="3"/>
      <c r="C25" s="6" t="s">
        <v>39</v>
      </c>
      <c r="D25" s="7" t="s">
        <v>30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  <c r="R25" s="11"/>
      <c r="S25" s="11"/>
      <c r="T25" s="11"/>
      <c r="U25" s="13"/>
      <c r="V25" s="43">
        <v>300</v>
      </c>
      <c r="W25" s="43"/>
      <c r="X25" s="43"/>
      <c r="Y25" s="43"/>
      <c r="Z25" s="44" t="s">
        <v>17</v>
      </c>
      <c r="AA25" s="44"/>
      <c r="AB25" s="44"/>
      <c r="AC25" s="44"/>
      <c r="AD25" s="45"/>
      <c r="AE25" s="45"/>
      <c r="AF25" s="45"/>
      <c r="AG25" s="43">
        <f t="shared" si="2"/>
        <v>0</v>
      </c>
      <c r="AH25" s="43"/>
      <c r="AI25" s="43"/>
      <c r="AJ25" s="43"/>
    </row>
    <row r="26" spans="1:36">
      <c r="A26" s="2"/>
      <c r="B26" s="3"/>
      <c r="C26" s="6" t="s">
        <v>44</v>
      </c>
      <c r="D26" s="7" t="s">
        <v>40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  <c r="R26" s="11"/>
      <c r="S26" s="11"/>
      <c r="T26" s="11"/>
      <c r="U26" s="13"/>
      <c r="V26" s="43">
        <v>1500</v>
      </c>
      <c r="W26" s="43"/>
      <c r="X26" s="43"/>
      <c r="Y26" s="43"/>
      <c r="Z26" s="44" t="s">
        <v>17</v>
      </c>
      <c r="AA26" s="44"/>
      <c r="AB26" s="44"/>
      <c r="AC26" s="44"/>
      <c r="AD26" s="45"/>
      <c r="AE26" s="45"/>
      <c r="AF26" s="45"/>
      <c r="AG26" s="43">
        <f t="shared" si="2"/>
        <v>0</v>
      </c>
      <c r="AH26" s="43"/>
      <c r="AI26" s="43"/>
      <c r="AJ26" s="43"/>
    </row>
    <row r="27" spans="1:36">
      <c r="A27" s="2"/>
      <c r="B27" s="3"/>
      <c r="C27" s="6" t="s">
        <v>45</v>
      </c>
      <c r="D27" s="7" t="s">
        <v>41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/>
      <c r="R27" s="11"/>
      <c r="S27" s="11"/>
      <c r="T27" s="11"/>
      <c r="U27" s="13"/>
      <c r="V27" s="43">
        <v>131</v>
      </c>
      <c r="W27" s="43"/>
      <c r="X27" s="43"/>
      <c r="Y27" s="43"/>
      <c r="Z27" s="44" t="s">
        <v>17</v>
      </c>
      <c r="AA27" s="44"/>
      <c r="AB27" s="44"/>
      <c r="AC27" s="44"/>
      <c r="AD27" s="45"/>
      <c r="AE27" s="45"/>
      <c r="AF27" s="45"/>
      <c r="AG27" s="43">
        <f t="shared" si="2"/>
        <v>0</v>
      </c>
      <c r="AH27" s="43"/>
      <c r="AI27" s="43"/>
      <c r="AJ27" s="43"/>
    </row>
    <row r="28" spans="1:36">
      <c r="A28" s="24"/>
      <c r="B28" s="25"/>
      <c r="C28" s="6" t="s">
        <v>70</v>
      </c>
      <c r="D28" s="7" t="s">
        <v>269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1"/>
      <c r="S28" s="11"/>
      <c r="T28" s="11"/>
      <c r="U28" s="13"/>
      <c r="V28" s="43">
        <v>15</v>
      </c>
      <c r="W28" s="43"/>
      <c r="X28" s="43"/>
      <c r="Y28" s="43"/>
      <c r="Z28" s="44" t="s">
        <v>13</v>
      </c>
      <c r="AA28" s="44"/>
      <c r="AB28" s="44"/>
      <c r="AC28" s="44"/>
      <c r="AD28" s="45"/>
      <c r="AE28" s="45"/>
      <c r="AF28" s="45"/>
      <c r="AG28" s="43">
        <f t="shared" si="2"/>
        <v>0</v>
      </c>
      <c r="AH28" s="43"/>
      <c r="AI28" s="43"/>
      <c r="AJ28" s="43"/>
    </row>
    <row r="29" spans="1:36" ht="15" customHeight="1">
      <c r="A29" s="102"/>
      <c r="B29" s="103"/>
      <c r="C29" s="70" t="s">
        <v>62</v>
      </c>
      <c r="D29" s="51" t="s">
        <v>271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3"/>
      <c r="AH29" s="54"/>
      <c r="AI29" s="54"/>
      <c r="AJ29" s="55"/>
    </row>
    <row r="30" spans="1:36">
      <c r="A30" s="104"/>
      <c r="B30" s="105"/>
      <c r="C30" s="7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6"/>
      <c r="AH30" s="57"/>
      <c r="AI30" s="57"/>
      <c r="AJ30" s="58"/>
    </row>
    <row r="31" spans="1:36">
      <c r="A31" s="2"/>
      <c r="B31" s="8" t="s">
        <v>43</v>
      </c>
      <c r="C31" s="67" t="s">
        <v>42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8"/>
    </row>
    <row r="32" spans="1:36">
      <c r="A32" s="2"/>
      <c r="B32" s="3"/>
      <c r="C32" s="6" t="s">
        <v>31</v>
      </c>
      <c r="D32" s="7" t="s">
        <v>92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3"/>
      <c r="V32" s="43">
        <v>0.03</v>
      </c>
      <c r="W32" s="43"/>
      <c r="X32" s="43"/>
      <c r="Y32" s="43"/>
      <c r="Z32" s="44" t="s">
        <v>18</v>
      </c>
      <c r="AA32" s="44"/>
      <c r="AB32" s="44"/>
      <c r="AC32" s="44"/>
      <c r="AD32" s="45"/>
      <c r="AE32" s="45"/>
      <c r="AF32" s="45"/>
      <c r="AG32" s="43">
        <f t="shared" ref="AG32:AG35" si="3">SUM(V32*AD32)</f>
        <v>0</v>
      </c>
      <c r="AH32" s="43"/>
      <c r="AI32" s="43"/>
      <c r="AJ32" s="43"/>
    </row>
    <row r="33" spans="1:36">
      <c r="A33" s="2"/>
      <c r="B33" s="3"/>
      <c r="C33" s="6" t="s">
        <v>32</v>
      </c>
      <c r="D33" s="7" t="s">
        <v>93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3"/>
      <c r="V33" s="43">
        <v>0.06</v>
      </c>
      <c r="W33" s="43"/>
      <c r="X33" s="43"/>
      <c r="Y33" s="43"/>
      <c r="Z33" s="44" t="s">
        <v>18</v>
      </c>
      <c r="AA33" s="44"/>
      <c r="AB33" s="44"/>
      <c r="AC33" s="44"/>
      <c r="AD33" s="45"/>
      <c r="AE33" s="45"/>
      <c r="AF33" s="45"/>
      <c r="AG33" s="43">
        <f t="shared" si="3"/>
        <v>0</v>
      </c>
      <c r="AH33" s="43"/>
      <c r="AI33" s="43"/>
      <c r="AJ33" s="43"/>
    </row>
    <row r="34" spans="1:36">
      <c r="A34" s="2"/>
      <c r="B34" s="3"/>
      <c r="C34" s="6" t="s">
        <v>33</v>
      </c>
      <c r="D34" s="7" t="s">
        <v>46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3"/>
      <c r="V34" s="43">
        <v>0.35</v>
      </c>
      <c r="W34" s="43"/>
      <c r="X34" s="43"/>
      <c r="Y34" s="43"/>
      <c r="Z34" s="44" t="s">
        <v>18</v>
      </c>
      <c r="AA34" s="44"/>
      <c r="AB34" s="44"/>
      <c r="AC34" s="44"/>
      <c r="AD34" s="45"/>
      <c r="AE34" s="45"/>
      <c r="AF34" s="45"/>
      <c r="AG34" s="43">
        <f t="shared" si="3"/>
        <v>0</v>
      </c>
      <c r="AH34" s="43"/>
      <c r="AI34" s="43"/>
      <c r="AJ34" s="43"/>
    </row>
    <row r="35" spans="1:36">
      <c r="A35" s="2"/>
      <c r="B35" s="3"/>
      <c r="C35" s="6" t="s">
        <v>34</v>
      </c>
      <c r="D35" s="7" t="s">
        <v>47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3"/>
      <c r="V35" s="43">
        <v>0.18</v>
      </c>
      <c r="W35" s="43"/>
      <c r="X35" s="43"/>
      <c r="Y35" s="43"/>
      <c r="Z35" s="44" t="s">
        <v>18</v>
      </c>
      <c r="AA35" s="44"/>
      <c r="AB35" s="44"/>
      <c r="AC35" s="44"/>
      <c r="AD35" s="45"/>
      <c r="AE35" s="45"/>
      <c r="AF35" s="45"/>
      <c r="AG35" s="43">
        <f t="shared" si="3"/>
        <v>0</v>
      </c>
      <c r="AH35" s="43"/>
      <c r="AI35" s="43"/>
      <c r="AJ35" s="43"/>
    </row>
    <row r="36" spans="1:36" ht="15" customHeight="1">
      <c r="A36" s="17"/>
      <c r="B36" s="112" t="s">
        <v>48</v>
      </c>
      <c r="C36" s="115" t="s">
        <v>288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6"/>
      <c r="AG36" s="121">
        <f>SUM(AG10:AG35)*20%</f>
        <v>0</v>
      </c>
      <c r="AH36" s="121"/>
      <c r="AI36" s="121"/>
      <c r="AJ36" s="121"/>
    </row>
    <row r="37" spans="1:36">
      <c r="A37" s="18"/>
      <c r="B37" s="113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8"/>
      <c r="AG37" s="121"/>
      <c r="AH37" s="121"/>
      <c r="AI37" s="121"/>
      <c r="AJ37" s="121"/>
    </row>
    <row r="38" spans="1:36">
      <c r="A38" s="19"/>
      <c r="B38" s="114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20"/>
      <c r="AG38" s="121"/>
      <c r="AH38" s="121"/>
      <c r="AI38" s="121"/>
      <c r="AJ38" s="121"/>
    </row>
    <row r="39" spans="1:36">
      <c r="A39" s="109" t="s">
        <v>289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</row>
    <row r="40" spans="1:36" ht="16.5">
      <c r="A40" s="28" t="s">
        <v>49</v>
      </c>
      <c r="B40" s="98" t="s">
        <v>272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</row>
    <row r="41" spans="1:36">
      <c r="A41" s="2"/>
      <c r="B41" s="8" t="s">
        <v>1</v>
      </c>
      <c r="C41" s="67" t="s">
        <v>50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8"/>
    </row>
    <row r="42" spans="1:36">
      <c r="A42" s="2"/>
      <c r="B42" s="3"/>
      <c r="C42" s="6" t="s">
        <v>31</v>
      </c>
      <c r="D42" s="7" t="s">
        <v>51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3"/>
      <c r="V42" s="43">
        <v>385</v>
      </c>
      <c r="W42" s="43"/>
      <c r="X42" s="43"/>
      <c r="Y42" s="43"/>
      <c r="Z42" s="69" t="s">
        <v>17</v>
      </c>
      <c r="AA42" s="69"/>
      <c r="AB42" s="69"/>
      <c r="AC42" s="69"/>
      <c r="AD42" s="45"/>
      <c r="AE42" s="45"/>
      <c r="AF42" s="45"/>
      <c r="AG42" s="43">
        <f t="shared" ref="AG42:AG50" si="4">SUM(V42*AD42)</f>
        <v>0</v>
      </c>
      <c r="AH42" s="43"/>
      <c r="AI42" s="43"/>
      <c r="AJ42" s="43"/>
    </row>
    <row r="43" spans="1:36">
      <c r="A43" s="2"/>
      <c r="B43" s="3"/>
      <c r="C43" s="6" t="s">
        <v>32</v>
      </c>
      <c r="D43" s="7" t="s">
        <v>52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3"/>
      <c r="V43" s="43">
        <v>429</v>
      </c>
      <c r="W43" s="43"/>
      <c r="X43" s="43"/>
      <c r="Y43" s="43"/>
      <c r="Z43" s="69" t="s">
        <v>17</v>
      </c>
      <c r="AA43" s="69"/>
      <c r="AB43" s="69"/>
      <c r="AC43" s="69"/>
      <c r="AD43" s="45"/>
      <c r="AE43" s="45"/>
      <c r="AF43" s="45"/>
      <c r="AG43" s="43">
        <f t="shared" si="4"/>
        <v>0</v>
      </c>
      <c r="AH43" s="43"/>
      <c r="AI43" s="43"/>
      <c r="AJ43" s="43"/>
    </row>
    <row r="44" spans="1:36">
      <c r="A44" s="2"/>
      <c r="B44" s="3"/>
      <c r="C44" s="6" t="s">
        <v>33</v>
      </c>
      <c r="D44" s="7" t="s">
        <v>53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3"/>
      <c r="V44" s="43">
        <v>438</v>
      </c>
      <c r="W44" s="43"/>
      <c r="X44" s="43"/>
      <c r="Y44" s="43"/>
      <c r="Z44" s="69" t="s">
        <v>17</v>
      </c>
      <c r="AA44" s="69"/>
      <c r="AB44" s="69"/>
      <c r="AC44" s="69"/>
      <c r="AD44" s="45"/>
      <c r="AE44" s="45"/>
      <c r="AF44" s="45"/>
      <c r="AG44" s="43">
        <f t="shared" si="4"/>
        <v>0</v>
      </c>
      <c r="AH44" s="43"/>
      <c r="AI44" s="43"/>
      <c r="AJ44" s="43"/>
    </row>
    <row r="45" spans="1:36">
      <c r="A45" s="2"/>
      <c r="B45" s="3"/>
      <c r="C45" s="6" t="s">
        <v>34</v>
      </c>
      <c r="D45" s="7" t="s">
        <v>54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3"/>
      <c r="V45" s="43">
        <v>481</v>
      </c>
      <c r="W45" s="43"/>
      <c r="X45" s="43"/>
      <c r="Y45" s="43"/>
      <c r="Z45" s="69" t="s">
        <v>17</v>
      </c>
      <c r="AA45" s="69"/>
      <c r="AB45" s="69"/>
      <c r="AC45" s="69"/>
      <c r="AD45" s="45"/>
      <c r="AE45" s="45"/>
      <c r="AF45" s="45"/>
      <c r="AG45" s="43">
        <f t="shared" si="4"/>
        <v>0</v>
      </c>
      <c r="AH45" s="43"/>
      <c r="AI45" s="43"/>
      <c r="AJ45" s="43"/>
    </row>
    <row r="46" spans="1:36">
      <c r="A46" s="2"/>
      <c r="B46" s="3"/>
      <c r="C46" s="6" t="s">
        <v>35</v>
      </c>
      <c r="D46" s="7" t="s">
        <v>55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3"/>
      <c r="V46" s="43">
        <v>525</v>
      </c>
      <c r="W46" s="43"/>
      <c r="X46" s="43"/>
      <c r="Y46" s="43"/>
      <c r="Z46" s="69" t="s">
        <v>17</v>
      </c>
      <c r="AA46" s="69"/>
      <c r="AB46" s="69"/>
      <c r="AC46" s="69"/>
      <c r="AD46" s="45"/>
      <c r="AE46" s="45"/>
      <c r="AF46" s="45"/>
      <c r="AG46" s="43">
        <f t="shared" si="4"/>
        <v>0</v>
      </c>
      <c r="AH46" s="43"/>
      <c r="AI46" s="43"/>
      <c r="AJ46" s="43"/>
    </row>
    <row r="47" spans="1:36">
      <c r="A47" s="2"/>
      <c r="B47" s="3"/>
      <c r="C47" s="6" t="s">
        <v>36</v>
      </c>
      <c r="D47" s="7" t="s">
        <v>56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3"/>
      <c r="V47" s="43">
        <v>551</v>
      </c>
      <c r="W47" s="43"/>
      <c r="X47" s="43"/>
      <c r="Y47" s="43"/>
      <c r="Z47" s="69" t="s">
        <v>17</v>
      </c>
      <c r="AA47" s="69"/>
      <c r="AB47" s="69"/>
      <c r="AC47" s="69"/>
      <c r="AD47" s="45"/>
      <c r="AE47" s="45"/>
      <c r="AF47" s="45"/>
      <c r="AG47" s="43">
        <f t="shared" si="4"/>
        <v>0</v>
      </c>
      <c r="AH47" s="43"/>
      <c r="AI47" s="43"/>
      <c r="AJ47" s="43"/>
    </row>
    <row r="48" spans="1:36">
      <c r="A48" s="2"/>
      <c r="B48" s="3"/>
      <c r="C48" s="6" t="s">
        <v>37</v>
      </c>
      <c r="D48" s="7" t="s">
        <v>57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3"/>
      <c r="V48" s="43">
        <v>568</v>
      </c>
      <c r="W48" s="43"/>
      <c r="X48" s="43"/>
      <c r="Y48" s="43"/>
      <c r="Z48" s="69" t="s">
        <v>17</v>
      </c>
      <c r="AA48" s="69"/>
      <c r="AB48" s="69"/>
      <c r="AC48" s="69"/>
      <c r="AD48" s="45"/>
      <c r="AE48" s="45"/>
      <c r="AF48" s="45"/>
      <c r="AG48" s="43">
        <f t="shared" si="4"/>
        <v>0</v>
      </c>
      <c r="AH48" s="43"/>
      <c r="AI48" s="43"/>
      <c r="AJ48" s="43"/>
    </row>
    <row r="49" spans="1:36">
      <c r="A49" s="2"/>
      <c r="B49" s="3"/>
      <c r="C49" s="6" t="s">
        <v>38</v>
      </c>
      <c r="D49" s="7" t="s">
        <v>58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43">
        <v>592</v>
      </c>
      <c r="W49" s="43"/>
      <c r="X49" s="43"/>
      <c r="Y49" s="43"/>
      <c r="Z49" s="69" t="s">
        <v>17</v>
      </c>
      <c r="AA49" s="69"/>
      <c r="AB49" s="69"/>
      <c r="AC49" s="69"/>
      <c r="AD49" s="45"/>
      <c r="AE49" s="45"/>
      <c r="AF49" s="45"/>
      <c r="AG49" s="43">
        <f t="shared" si="4"/>
        <v>0</v>
      </c>
      <c r="AH49" s="43"/>
      <c r="AI49" s="43"/>
      <c r="AJ49" s="43"/>
    </row>
    <row r="50" spans="1:36">
      <c r="A50" s="2"/>
      <c r="B50" s="3"/>
      <c r="C50" s="6" t="s">
        <v>39</v>
      </c>
      <c r="D50" s="7" t="s">
        <v>59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43">
        <v>623</v>
      </c>
      <c r="W50" s="43"/>
      <c r="X50" s="43"/>
      <c r="Y50" s="43"/>
      <c r="Z50" s="69" t="s">
        <v>17</v>
      </c>
      <c r="AA50" s="69"/>
      <c r="AB50" s="69"/>
      <c r="AC50" s="69"/>
      <c r="AD50" s="45"/>
      <c r="AE50" s="45"/>
      <c r="AF50" s="45"/>
      <c r="AG50" s="43">
        <f t="shared" si="4"/>
        <v>0</v>
      </c>
      <c r="AH50" s="43"/>
      <c r="AI50" s="43"/>
      <c r="AJ50" s="43"/>
    </row>
    <row r="51" spans="1:36">
      <c r="A51" s="2"/>
      <c r="B51" s="8" t="s">
        <v>2</v>
      </c>
      <c r="C51" s="67" t="s">
        <v>60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8"/>
    </row>
    <row r="52" spans="1:36">
      <c r="A52" s="2"/>
      <c r="B52" s="3"/>
      <c r="C52" s="6" t="s">
        <v>31</v>
      </c>
      <c r="D52" s="7" t="s">
        <v>51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43">
        <v>464</v>
      </c>
      <c r="W52" s="43"/>
      <c r="X52" s="43"/>
      <c r="Y52" s="43"/>
      <c r="Z52" s="69" t="s">
        <v>17</v>
      </c>
      <c r="AA52" s="69"/>
      <c r="AB52" s="69"/>
      <c r="AC52" s="69"/>
      <c r="AD52" s="45"/>
      <c r="AE52" s="45"/>
      <c r="AF52" s="45"/>
      <c r="AG52" s="43">
        <f t="shared" ref="AG52:AG60" si="5">SUM(V52*AD52)</f>
        <v>0</v>
      </c>
      <c r="AH52" s="43"/>
      <c r="AI52" s="43"/>
      <c r="AJ52" s="43"/>
    </row>
    <row r="53" spans="1:36">
      <c r="A53" s="2"/>
      <c r="B53" s="3"/>
      <c r="C53" s="6" t="s">
        <v>32</v>
      </c>
      <c r="D53" s="7" t="s">
        <v>52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43">
        <v>595</v>
      </c>
      <c r="W53" s="43"/>
      <c r="X53" s="43"/>
      <c r="Y53" s="43"/>
      <c r="Z53" s="69" t="s">
        <v>17</v>
      </c>
      <c r="AA53" s="69"/>
      <c r="AB53" s="69"/>
      <c r="AC53" s="69"/>
      <c r="AD53" s="45"/>
      <c r="AE53" s="45"/>
      <c r="AF53" s="45"/>
      <c r="AG53" s="43">
        <f t="shared" si="5"/>
        <v>0</v>
      </c>
      <c r="AH53" s="43"/>
      <c r="AI53" s="43"/>
      <c r="AJ53" s="43"/>
    </row>
    <row r="54" spans="1:36">
      <c r="A54" s="2"/>
      <c r="B54" s="3"/>
      <c r="C54" s="6" t="s">
        <v>33</v>
      </c>
      <c r="D54" s="7" t="s">
        <v>53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43">
        <v>726.25</v>
      </c>
      <c r="W54" s="43"/>
      <c r="X54" s="43"/>
      <c r="Y54" s="43"/>
      <c r="Z54" s="69" t="s">
        <v>17</v>
      </c>
      <c r="AA54" s="69"/>
      <c r="AB54" s="69"/>
      <c r="AC54" s="69"/>
      <c r="AD54" s="45"/>
      <c r="AE54" s="45"/>
      <c r="AF54" s="45"/>
      <c r="AG54" s="43">
        <f t="shared" si="5"/>
        <v>0</v>
      </c>
      <c r="AH54" s="43"/>
      <c r="AI54" s="43"/>
      <c r="AJ54" s="43"/>
    </row>
    <row r="55" spans="1:36">
      <c r="A55" s="2"/>
      <c r="B55" s="3"/>
      <c r="C55" s="6" t="s">
        <v>34</v>
      </c>
      <c r="D55" s="7" t="s">
        <v>54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43">
        <v>875</v>
      </c>
      <c r="W55" s="43"/>
      <c r="X55" s="43"/>
      <c r="Y55" s="43"/>
      <c r="Z55" s="69" t="s">
        <v>17</v>
      </c>
      <c r="AA55" s="69"/>
      <c r="AB55" s="69"/>
      <c r="AC55" s="69"/>
      <c r="AD55" s="45"/>
      <c r="AE55" s="45"/>
      <c r="AF55" s="45"/>
      <c r="AG55" s="43">
        <f t="shared" si="5"/>
        <v>0</v>
      </c>
      <c r="AH55" s="43"/>
      <c r="AI55" s="43"/>
      <c r="AJ55" s="43"/>
    </row>
    <row r="56" spans="1:36">
      <c r="A56" s="2"/>
      <c r="B56" s="3"/>
      <c r="C56" s="6" t="s">
        <v>35</v>
      </c>
      <c r="D56" s="7" t="s">
        <v>55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43">
        <v>1050</v>
      </c>
      <c r="W56" s="43"/>
      <c r="X56" s="43"/>
      <c r="Y56" s="43"/>
      <c r="Z56" s="69" t="s">
        <v>17</v>
      </c>
      <c r="AA56" s="69"/>
      <c r="AB56" s="69"/>
      <c r="AC56" s="69"/>
      <c r="AD56" s="45"/>
      <c r="AE56" s="45"/>
      <c r="AF56" s="45"/>
      <c r="AG56" s="43">
        <f t="shared" si="5"/>
        <v>0</v>
      </c>
      <c r="AH56" s="43"/>
      <c r="AI56" s="43"/>
      <c r="AJ56" s="43"/>
    </row>
    <row r="57" spans="1:36">
      <c r="A57" s="2"/>
      <c r="B57" s="3"/>
      <c r="C57" s="6" t="s">
        <v>36</v>
      </c>
      <c r="D57" s="7" t="s">
        <v>56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43">
        <v>1225</v>
      </c>
      <c r="W57" s="43"/>
      <c r="X57" s="43"/>
      <c r="Y57" s="43"/>
      <c r="Z57" s="69" t="s">
        <v>17</v>
      </c>
      <c r="AA57" s="69"/>
      <c r="AB57" s="69"/>
      <c r="AC57" s="69"/>
      <c r="AD57" s="45"/>
      <c r="AE57" s="45"/>
      <c r="AF57" s="45"/>
      <c r="AG57" s="43">
        <f t="shared" si="5"/>
        <v>0</v>
      </c>
      <c r="AH57" s="43"/>
      <c r="AI57" s="43"/>
      <c r="AJ57" s="43"/>
    </row>
    <row r="58" spans="1:36">
      <c r="A58" s="2"/>
      <c r="B58" s="3"/>
      <c r="C58" s="6" t="s">
        <v>37</v>
      </c>
      <c r="D58" s="7" t="s">
        <v>57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43">
        <v>1426</v>
      </c>
      <c r="W58" s="43"/>
      <c r="X58" s="43"/>
      <c r="Y58" s="43"/>
      <c r="Z58" s="69" t="s">
        <v>17</v>
      </c>
      <c r="AA58" s="69"/>
      <c r="AB58" s="69"/>
      <c r="AC58" s="69"/>
      <c r="AD58" s="45"/>
      <c r="AE58" s="45"/>
      <c r="AF58" s="45"/>
      <c r="AG58" s="43">
        <f t="shared" si="5"/>
        <v>0</v>
      </c>
      <c r="AH58" s="43"/>
      <c r="AI58" s="43"/>
      <c r="AJ58" s="43"/>
    </row>
    <row r="59" spans="1:36">
      <c r="A59" s="2"/>
      <c r="B59" s="3"/>
      <c r="C59" s="6" t="s">
        <v>38</v>
      </c>
      <c r="D59" s="7" t="s">
        <v>58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43">
        <v>1645</v>
      </c>
      <c r="W59" s="43"/>
      <c r="X59" s="43"/>
      <c r="Y59" s="43"/>
      <c r="Z59" s="69" t="s">
        <v>17</v>
      </c>
      <c r="AA59" s="69"/>
      <c r="AB59" s="69"/>
      <c r="AC59" s="69"/>
      <c r="AD59" s="45"/>
      <c r="AE59" s="45"/>
      <c r="AF59" s="45"/>
      <c r="AG59" s="43">
        <f t="shared" si="5"/>
        <v>0</v>
      </c>
      <c r="AH59" s="43"/>
      <c r="AI59" s="43"/>
      <c r="AJ59" s="43"/>
    </row>
    <row r="60" spans="1:36">
      <c r="A60" s="2"/>
      <c r="B60" s="3"/>
      <c r="C60" s="6" t="s">
        <v>39</v>
      </c>
      <c r="D60" s="7" t="s">
        <v>59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43">
        <v>1864</v>
      </c>
      <c r="W60" s="43"/>
      <c r="X60" s="43"/>
      <c r="Y60" s="43"/>
      <c r="Z60" s="69" t="s">
        <v>17</v>
      </c>
      <c r="AA60" s="69"/>
      <c r="AB60" s="69"/>
      <c r="AC60" s="69"/>
      <c r="AD60" s="45"/>
      <c r="AE60" s="45"/>
      <c r="AF60" s="45"/>
      <c r="AG60" s="43">
        <f t="shared" si="5"/>
        <v>0</v>
      </c>
      <c r="AH60" s="43"/>
      <c r="AI60" s="43"/>
      <c r="AJ60" s="43"/>
    </row>
    <row r="61" spans="1:36">
      <c r="A61" s="2"/>
      <c r="B61" s="8" t="s">
        <v>8</v>
      </c>
      <c r="C61" s="67" t="s">
        <v>91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8"/>
    </row>
    <row r="62" spans="1:36">
      <c r="A62" s="2"/>
      <c r="B62" s="3"/>
      <c r="C62" s="6" t="s">
        <v>31</v>
      </c>
      <c r="D62" s="7" t="s">
        <v>71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43">
        <v>438</v>
      </c>
      <c r="W62" s="43"/>
      <c r="X62" s="43"/>
      <c r="Y62" s="43"/>
      <c r="Z62" s="69" t="s">
        <v>17</v>
      </c>
      <c r="AA62" s="69"/>
      <c r="AB62" s="69"/>
      <c r="AC62" s="69"/>
      <c r="AD62" s="45"/>
      <c r="AE62" s="45"/>
      <c r="AF62" s="45"/>
      <c r="AG62" s="43">
        <f t="shared" ref="AG62:AG81" si="6">SUM(V62*AD62)</f>
        <v>0</v>
      </c>
      <c r="AH62" s="43"/>
      <c r="AI62" s="43"/>
      <c r="AJ62" s="43"/>
    </row>
    <row r="63" spans="1:36">
      <c r="A63" s="2"/>
      <c r="B63" s="3"/>
      <c r="C63" s="6" t="s">
        <v>32</v>
      </c>
      <c r="D63" s="7" t="s">
        <v>72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43">
        <v>469</v>
      </c>
      <c r="W63" s="43"/>
      <c r="X63" s="43"/>
      <c r="Y63" s="43"/>
      <c r="Z63" s="69" t="s">
        <v>17</v>
      </c>
      <c r="AA63" s="69"/>
      <c r="AB63" s="69"/>
      <c r="AC63" s="69"/>
      <c r="AD63" s="45"/>
      <c r="AE63" s="45"/>
      <c r="AF63" s="45"/>
      <c r="AG63" s="43">
        <f t="shared" si="6"/>
        <v>0</v>
      </c>
      <c r="AH63" s="43"/>
      <c r="AI63" s="43"/>
      <c r="AJ63" s="43"/>
    </row>
    <row r="64" spans="1:36">
      <c r="A64" s="2"/>
      <c r="B64" s="3"/>
      <c r="C64" s="6" t="s">
        <v>33</v>
      </c>
      <c r="D64" s="7" t="s">
        <v>73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43">
        <v>481</v>
      </c>
      <c r="W64" s="43"/>
      <c r="X64" s="43"/>
      <c r="Y64" s="43"/>
      <c r="Z64" s="69" t="s">
        <v>17</v>
      </c>
      <c r="AA64" s="69"/>
      <c r="AB64" s="69"/>
      <c r="AC64" s="69"/>
      <c r="AD64" s="45"/>
      <c r="AE64" s="45"/>
      <c r="AF64" s="45"/>
      <c r="AG64" s="43">
        <f t="shared" si="6"/>
        <v>0</v>
      </c>
      <c r="AH64" s="43"/>
      <c r="AI64" s="43"/>
      <c r="AJ64" s="43"/>
    </row>
    <row r="65" spans="1:36">
      <c r="A65" s="2"/>
      <c r="B65" s="3"/>
      <c r="C65" s="6" t="s">
        <v>34</v>
      </c>
      <c r="D65" s="7" t="s">
        <v>74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43">
        <v>525</v>
      </c>
      <c r="W65" s="43"/>
      <c r="X65" s="43"/>
      <c r="Y65" s="43"/>
      <c r="Z65" s="69" t="s">
        <v>17</v>
      </c>
      <c r="AA65" s="69"/>
      <c r="AB65" s="69"/>
      <c r="AC65" s="69"/>
      <c r="AD65" s="45"/>
      <c r="AE65" s="45"/>
      <c r="AF65" s="45"/>
      <c r="AG65" s="43">
        <f t="shared" si="6"/>
        <v>0</v>
      </c>
      <c r="AH65" s="43"/>
      <c r="AI65" s="43"/>
      <c r="AJ65" s="43"/>
    </row>
    <row r="66" spans="1:36">
      <c r="A66" s="2"/>
      <c r="B66" s="3"/>
      <c r="C66" s="6" t="s">
        <v>35</v>
      </c>
      <c r="D66" s="7" t="s">
        <v>75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43">
        <v>604</v>
      </c>
      <c r="W66" s="43"/>
      <c r="X66" s="43"/>
      <c r="Y66" s="43"/>
      <c r="Z66" s="69" t="s">
        <v>17</v>
      </c>
      <c r="AA66" s="69"/>
      <c r="AB66" s="69"/>
      <c r="AC66" s="69"/>
      <c r="AD66" s="45"/>
      <c r="AE66" s="45"/>
      <c r="AF66" s="45"/>
      <c r="AG66" s="43">
        <f t="shared" si="6"/>
        <v>0</v>
      </c>
      <c r="AH66" s="43"/>
      <c r="AI66" s="43"/>
      <c r="AJ66" s="43"/>
    </row>
    <row r="67" spans="1:36">
      <c r="A67" s="2"/>
      <c r="B67" s="3"/>
      <c r="C67" s="6" t="s">
        <v>36</v>
      </c>
      <c r="D67" s="7" t="s">
        <v>76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43">
        <v>700</v>
      </c>
      <c r="W67" s="43"/>
      <c r="X67" s="43"/>
      <c r="Y67" s="43"/>
      <c r="Z67" s="69" t="s">
        <v>17</v>
      </c>
      <c r="AA67" s="69"/>
      <c r="AB67" s="69"/>
      <c r="AC67" s="69"/>
      <c r="AD67" s="45"/>
      <c r="AE67" s="45"/>
      <c r="AF67" s="45"/>
      <c r="AG67" s="43">
        <f t="shared" si="6"/>
        <v>0</v>
      </c>
      <c r="AH67" s="43"/>
      <c r="AI67" s="43"/>
      <c r="AJ67" s="43"/>
    </row>
    <row r="68" spans="1:36">
      <c r="A68" s="2"/>
      <c r="B68" s="3"/>
      <c r="C68" s="6" t="s">
        <v>37</v>
      </c>
      <c r="D68" s="7" t="s">
        <v>77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43">
        <v>788</v>
      </c>
      <c r="W68" s="43"/>
      <c r="X68" s="43"/>
      <c r="Y68" s="43"/>
      <c r="Z68" s="69" t="s">
        <v>17</v>
      </c>
      <c r="AA68" s="69"/>
      <c r="AB68" s="69"/>
      <c r="AC68" s="69"/>
      <c r="AD68" s="45"/>
      <c r="AE68" s="45"/>
      <c r="AF68" s="45"/>
      <c r="AG68" s="43">
        <f t="shared" si="6"/>
        <v>0</v>
      </c>
      <c r="AH68" s="43"/>
      <c r="AI68" s="43"/>
      <c r="AJ68" s="43"/>
    </row>
    <row r="69" spans="1:36">
      <c r="A69" s="2"/>
      <c r="B69" s="3"/>
      <c r="C69" s="6" t="s">
        <v>38</v>
      </c>
      <c r="D69" s="7" t="s">
        <v>78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43">
        <v>919</v>
      </c>
      <c r="W69" s="43"/>
      <c r="X69" s="43"/>
      <c r="Y69" s="43"/>
      <c r="Z69" s="69" t="s">
        <v>17</v>
      </c>
      <c r="AA69" s="69"/>
      <c r="AB69" s="69"/>
      <c r="AC69" s="69"/>
      <c r="AD69" s="45"/>
      <c r="AE69" s="45"/>
      <c r="AF69" s="45"/>
      <c r="AG69" s="43">
        <f t="shared" si="6"/>
        <v>0</v>
      </c>
      <c r="AH69" s="43"/>
      <c r="AI69" s="43"/>
      <c r="AJ69" s="43"/>
    </row>
    <row r="70" spans="1:36">
      <c r="A70" s="2"/>
      <c r="B70" s="3"/>
      <c r="C70" s="6" t="s">
        <v>39</v>
      </c>
      <c r="D70" s="7" t="s">
        <v>79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3"/>
      <c r="V70" s="43">
        <v>1006</v>
      </c>
      <c r="W70" s="43"/>
      <c r="X70" s="43"/>
      <c r="Y70" s="43"/>
      <c r="Z70" s="69" t="s">
        <v>17</v>
      </c>
      <c r="AA70" s="69"/>
      <c r="AB70" s="69"/>
      <c r="AC70" s="69"/>
      <c r="AD70" s="45"/>
      <c r="AE70" s="45"/>
      <c r="AF70" s="45"/>
      <c r="AG70" s="43">
        <f t="shared" si="6"/>
        <v>0</v>
      </c>
      <c r="AH70" s="43"/>
      <c r="AI70" s="43"/>
      <c r="AJ70" s="43"/>
    </row>
    <row r="71" spans="1:36">
      <c r="A71" s="2"/>
      <c r="B71" s="3"/>
      <c r="C71" s="6" t="s">
        <v>44</v>
      </c>
      <c r="D71" s="7" t="s">
        <v>80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3"/>
      <c r="V71" s="43">
        <v>1050</v>
      </c>
      <c r="W71" s="43"/>
      <c r="X71" s="43"/>
      <c r="Y71" s="43"/>
      <c r="Z71" s="69" t="s">
        <v>17</v>
      </c>
      <c r="AA71" s="69"/>
      <c r="AB71" s="69"/>
      <c r="AC71" s="69"/>
      <c r="AD71" s="45"/>
      <c r="AE71" s="45"/>
      <c r="AF71" s="45"/>
      <c r="AG71" s="43">
        <f t="shared" si="6"/>
        <v>0</v>
      </c>
      <c r="AH71" s="43"/>
      <c r="AI71" s="43"/>
      <c r="AJ71" s="43"/>
    </row>
    <row r="72" spans="1:36">
      <c r="A72" s="2"/>
      <c r="B72" s="3"/>
      <c r="C72" s="6" t="s">
        <v>45</v>
      </c>
      <c r="D72" s="7" t="s">
        <v>81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3"/>
      <c r="V72" s="43">
        <v>1094</v>
      </c>
      <c r="W72" s="43"/>
      <c r="X72" s="43"/>
      <c r="Y72" s="43"/>
      <c r="Z72" s="69" t="s">
        <v>17</v>
      </c>
      <c r="AA72" s="69"/>
      <c r="AB72" s="69"/>
      <c r="AC72" s="69"/>
      <c r="AD72" s="45"/>
      <c r="AE72" s="45"/>
      <c r="AF72" s="45"/>
      <c r="AG72" s="43">
        <f t="shared" si="6"/>
        <v>0</v>
      </c>
      <c r="AH72" s="43"/>
      <c r="AI72" s="43"/>
      <c r="AJ72" s="43"/>
    </row>
    <row r="73" spans="1:36">
      <c r="A73" s="2"/>
      <c r="B73" s="3"/>
      <c r="C73" s="15" t="s">
        <v>70</v>
      </c>
      <c r="D73" s="7" t="s">
        <v>82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3"/>
      <c r="V73" s="43">
        <v>1181</v>
      </c>
      <c r="W73" s="43"/>
      <c r="X73" s="43"/>
      <c r="Y73" s="43"/>
      <c r="Z73" s="69" t="s">
        <v>17</v>
      </c>
      <c r="AA73" s="69"/>
      <c r="AB73" s="69"/>
      <c r="AC73" s="69"/>
      <c r="AD73" s="45"/>
      <c r="AE73" s="45"/>
      <c r="AF73" s="45"/>
      <c r="AG73" s="43">
        <f t="shared" si="6"/>
        <v>0</v>
      </c>
      <c r="AH73" s="43"/>
      <c r="AI73" s="43"/>
      <c r="AJ73" s="43"/>
    </row>
    <row r="74" spans="1:36">
      <c r="A74" s="2"/>
      <c r="B74" s="3"/>
      <c r="C74" s="6" t="s">
        <v>62</v>
      </c>
      <c r="D74" s="7" t="s">
        <v>83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3"/>
      <c r="V74" s="43">
        <v>1260</v>
      </c>
      <c r="W74" s="43"/>
      <c r="X74" s="43"/>
      <c r="Y74" s="43"/>
      <c r="Z74" s="69" t="s">
        <v>17</v>
      </c>
      <c r="AA74" s="69"/>
      <c r="AB74" s="69"/>
      <c r="AC74" s="69"/>
      <c r="AD74" s="45"/>
      <c r="AE74" s="45"/>
      <c r="AF74" s="45"/>
      <c r="AG74" s="43">
        <f t="shared" si="6"/>
        <v>0</v>
      </c>
      <c r="AH74" s="43"/>
      <c r="AI74" s="43"/>
      <c r="AJ74" s="43"/>
    </row>
    <row r="75" spans="1:36">
      <c r="A75" s="2"/>
      <c r="B75" s="3"/>
      <c r="C75" s="6" t="s">
        <v>63</v>
      </c>
      <c r="D75" s="7" t="s">
        <v>84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3"/>
      <c r="V75" s="43">
        <v>1313</v>
      </c>
      <c r="W75" s="43"/>
      <c r="X75" s="43"/>
      <c r="Y75" s="43"/>
      <c r="Z75" s="69" t="s">
        <v>17</v>
      </c>
      <c r="AA75" s="69"/>
      <c r="AB75" s="69"/>
      <c r="AC75" s="69"/>
      <c r="AD75" s="45"/>
      <c r="AE75" s="45"/>
      <c r="AF75" s="45"/>
      <c r="AG75" s="43">
        <f t="shared" si="6"/>
        <v>0</v>
      </c>
      <c r="AH75" s="43"/>
      <c r="AI75" s="43"/>
      <c r="AJ75" s="43"/>
    </row>
    <row r="76" spans="1:36">
      <c r="A76" s="2"/>
      <c r="B76" s="3"/>
      <c r="C76" s="6" t="s">
        <v>64</v>
      </c>
      <c r="D76" s="7" t="s">
        <v>85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3"/>
      <c r="V76" s="43">
        <v>1400</v>
      </c>
      <c r="W76" s="43"/>
      <c r="X76" s="43"/>
      <c r="Y76" s="43"/>
      <c r="Z76" s="69" t="s">
        <v>17</v>
      </c>
      <c r="AA76" s="69"/>
      <c r="AB76" s="69"/>
      <c r="AC76" s="69"/>
      <c r="AD76" s="45"/>
      <c r="AE76" s="45"/>
      <c r="AF76" s="45"/>
      <c r="AG76" s="43">
        <f t="shared" si="6"/>
        <v>0</v>
      </c>
      <c r="AH76" s="43"/>
      <c r="AI76" s="43"/>
      <c r="AJ76" s="43"/>
    </row>
    <row r="77" spans="1:36">
      <c r="A77" s="2"/>
      <c r="B77" s="3"/>
      <c r="C77" s="6" t="s">
        <v>65</v>
      </c>
      <c r="D77" s="7" t="s">
        <v>86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3"/>
      <c r="V77" s="43">
        <v>1575</v>
      </c>
      <c r="W77" s="43"/>
      <c r="X77" s="43"/>
      <c r="Y77" s="43"/>
      <c r="Z77" s="69" t="s">
        <v>17</v>
      </c>
      <c r="AA77" s="69"/>
      <c r="AB77" s="69"/>
      <c r="AC77" s="69"/>
      <c r="AD77" s="45"/>
      <c r="AE77" s="45"/>
      <c r="AF77" s="45"/>
      <c r="AG77" s="43">
        <f t="shared" si="6"/>
        <v>0</v>
      </c>
      <c r="AH77" s="43"/>
      <c r="AI77" s="43"/>
      <c r="AJ77" s="43"/>
    </row>
    <row r="78" spans="1:36">
      <c r="A78" s="2"/>
      <c r="B78" s="3"/>
      <c r="C78" s="6" t="s">
        <v>66</v>
      </c>
      <c r="D78" s="7" t="s">
        <v>87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3"/>
      <c r="V78" s="43">
        <v>1794</v>
      </c>
      <c r="W78" s="43"/>
      <c r="X78" s="43"/>
      <c r="Y78" s="43"/>
      <c r="Z78" s="69" t="s">
        <v>17</v>
      </c>
      <c r="AA78" s="69"/>
      <c r="AB78" s="69"/>
      <c r="AC78" s="69"/>
      <c r="AD78" s="45"/>
      <c r="AE78" s="45"/>
      <c r="AF78" s="45"/>
      <c r="AG78" s="43">
        <f t="shared" si="6"/>
        <v>0</v>
      </c>
      <c r="AH78" s="43"/>
      <c r="AI78" s="43"/>
      <c r="AJ78" s="43"/>
    </row>
    <row r="79" spans="1:36">
      <c r="A79" s="2"/>
      <c r="B79" s="3"/>
      <c r="C79" s="6" t="s">
        <v>67</v>
      </c>
      <c r="D79" s="7" t="s">
        <v>88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3"/>
      <c r="V79" s="43">
        <v>2013</v>
      </c>
      <c r="W79" s="43"/>
      <c r="X79" s="43"/>
      <c r="Y79" s="43"/>
      <c r="Z79" s="69" t="s">
        <v>17</v>
      </c>
      <c r="AA79" s="69"/>
      <c r="AB79" s="69"/>
      <c r="AC79" s="69"/>
      <c r="AD79" s="45"/>
      <c r="AE79" s="45"/>
      <c r="AF79" s="45"/>
      <c r="AG79" s="43">
        <f t="shared" si="6"/>
        <v>0</v>
      </c>
      <c r="AH79" s="43"/>
      <c r="AI79" s="43"/>
      <c r="AJ79" s="43"/>
    </row>
    <row r="80" spans="1:36">
      <c r="A80" s="2"/>
      <c r="B80" s="3"/>
      <c r="C80" s="6" t="s">
        <v>68</v>
      </c>
      <c r="D80" s="7" t="s">
        <v>89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3"/>
      <c r="V80" s="43">
        <v>2258</v>
      </c>
      <c r="W80" s="43"/>
      <c r="X80" s="43"/>
      <c r="Y80" s="43"/>
      <c r="Z80" s="69" t="s">
        <v>17</v>
      </c>
      <c r="AA80" s="69"/>
      <c r="AB80" s="69"/>
      <c r="AC80" s="69"/>
      <c r="AD80" s="45"/>
      <c r="AE80" s="45"/>
      <c r="AF80" s="45"/>
      <c r="AG80" s="43">
        <f t="shared" si="6"/>
        <v>0</v>
      </c>
      <c r="AH80" s="43"/>
      <c r="AI80" s="43"/>
      <c r="AJ80" s="43"/>
    </row>
    <row r="81" spans="1:36">
      <c r="A81" s="2"/>
      <c r="B81" s="3"/>
      <c r="C81" s="6" t="s">
        <v>69</v>
      </c>
      <c r="D81" s="7" t="s">
        <v>90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3"/>
      <c r="V81" s="43">
        <v>2625</v>
      </c>
      <c r="W81" s="43"/>
      <c r="X81" s="43"/>
      <c r="Y81" s="43"/>
      <c r="Z81" s="69" t="s">
        <v>17</v>
      </c>
      <c r="AA81" s="69"/>
      <c r="AB81" s="69"/>
      <c r="AC81" s="69"/>
      <c r="AD81" s="45"/>
      <c r="AE81" s="45"/>
      <c r="AF81" s="45"/>
      <c r="AG81" s="43">
        <f t="shared" si="6"/>
        <v>0</v>
      </c>
      <c r="AH81" s="43"/>
      <c r="AI81" s="43"/>
      <c r="AJ81" s="43"/>
    </row>
    <row r="82" spans="1:36">
      <c r="A82" s="26"/>
      <c r="B82" s="8" t="s">
        <v>43</v>
      </c>
      <c r="C82" s="67" t="s">
        <v>96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8"/>
    </row>
    <row r="83" spans="1:36">
      <c r="A83" s="2"/>
      <c r="B83" s="3"/>
      <c r="C83" s="6" t="s">
        <v>31</v>
      </c>
      <c r="D83" s="7" t="s">
        <v>71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3"/>
      <c r="V83" s="43">
        <v>11</v>
      </c>
      <c r="W83" s="43"/>
      <c r="X83" s="43"/>
      <c r="Y83" s="43"/>
      <c r="Z83" s="69" t="s">
        <v>17</v>
      </c>
      <c r="AA83" s="69"/>
      <c r="AB83" s="69"/>
      <c r="AC83" s="69"/>
      <c r="AD83" s="45"/>
      <c r="AE83" s="45"/>
      <c r="AF83" s="45"/>
      <c r="AG83" s="43">
        <f t="shared" ref="AG83:AG104" si="7">SUM(V83*AD83)</f>
        <v>0</v>
      </c>
      <c r="AH83" s="43"/>
      <c r="AI83" s="43"/>
      <c r="AJ83" s="43"/>
    </row>
    <row r="84" spans="1:36">
      <c r="A84" s="2"/>
      <c r="B84" s="3"/>
      <c r="C84" s="6" t="s">
        <v>32</v>
      </c>
      <c r="D84" s="7" t="s">
        <v>72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3"/>
      <c r="V84" s="43">
        <v>13</v>
      </c>
      <c r="W84" s="43"/>
      <c r="X84" s="43"/>
      <c r="Y84" s="43"/>
      <c r="Z84" s="69" t="s">
        <v>17</v>
      </c>
      <c r="AA84" s="69"/>
      <c r="AB84" s="69"/>
      <c r="AC84" s="69"/>
      <c r="AD84" s="45"/>
      <c r="AE84" s="45"/>
      <c r="AF84" s="45"/>
      <c r="AG84" s="43">
        <f t="shared" si="7"/>
        <v>0</v>
      </c>
      <c r="AH84" s="43"/>
      <c r="AI84" s="43"/>
      <c r="AJ84" s="43"/>
    </row>
    <row r="85" spans="1:36">
      <c r="A85" s="2"/>
      <c r="B85" s="3"/>
      <c r="C85" s="6" t="s">
        <v>33</v>
      </c>
      <c r="D85" s="7" t="s">
        <v>73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3"/>
      <c r="V85" s="43">
        <v>16</v>
      </c>
      <c r="W85" s="43"/>
      <c r="X85" s="43"/>
      <c r="Y85" s="43"/>
      <c r="Z85" s="69" t="s">
        <v>17</v>
      </c>
      <c r="AA85" s="69"/>
      <c r="AB85" s="69"/>
      <c r="AC85" s="69"/>
      <c r="AD85" s="45"/>
      <c r="AE85" s="45"/>
      <c r="AF85" s="45"/>
      <c r="AG85" s="43">
        <f t="shared" si="7"/>
        <v>0</v>
      </c>
      <c r="AH85" s="43"/>
      <c r="AI85" s="43"/>
      <c r="AJ85" s="43"/>
    </row>
    <row r="86" spans="1:36">
      <c r="A86" s="2"/>
      <c r="B86" s="3"/>
      <c r="C86" s="6" t="s">
        <v>34</v>
      </c>
      <c r="D86" s="7" t="s">
        <v>74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3"/>
      <c r="V86" s="43">
        <v>21</v>
      </c>
      <c r="W86" s="43"/>
      <c r="X86" s="43"/>
      <c r="Y86" s="43"/>
      <c r="Z86" s="69" t="s">
        <v>17</v>
      </c>
      <c r="AA86" s="69"/>
      <c r="AB86" s="69"/>
      <c r="AC86" s="69"/>
      <c r="AD86" s="45"/>
      <c r="AE86" s="45"/>
      <c r="AF86" s="45"/>
      <c r="AG86" s="43">
        <f t="shared" si="7"/>
        <v>0</v>
      </c>
      <c r="AH86" s="43"/>
      <c r="AI86" s="43"/>
      <c r="AJ86" s="43"/>
    </row>
    <row r="87" spans="1:36">
      <c r="A87" s="2"/>
      <c r="B87" s="3"/>
      <c r="C87" s="6" t="s">
        <v>35</v>
      </c>
      <c r="D87" s="7" t="s">
        <v>75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3"/>
      <c r="V87" s="43">
        <v>29</v>
      </c>
      <c r="W87" s="43"/>
      <c r="X87" s="43"/>
      <c r="Y87" s="43"/>
      <c r="Z87" s="69" t="s">
        <v>17</v>
      </c>
      <c r="AA87" s="69"/>
      <c r="AB87" s="69"/>
      <c r="AC87" s="69"/>
      <c r="AD87" s="45"/>
      <c r="AE87" s="45"/>
      <c r="AF87" s="45"/>
      <c r="AG87" s="43">
        <f t="shared" si="7"/>
        <v>0</v>
      </c>
      <c r="AH87" s="43"/>
      <c r="AI87" s="43"/>
      <c r="AJ87" s="43"/>
    </row>
    <row r="88" spans="1:36">
      <c r="A88" s="2"/>
      <c r="B88" s="3"/>
      <c r="C88" s="6" t="s">
        <v>36</v>
      </c>
      <c r="D88" s="7" t="s">
        <v>76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3"/>
      <c r="V88" s="43">
        <v>34</v>
      </c>
      <c r="W88" s="43"/>
      <c r="X88" s="43"/>
      <c r="Y88" s="43"/>
      <c r="Z88" s="69" t="s">
        <v>17</v>
      </c>
      <c r="AA88" s="69"/>
      <c r="AB88" s="69"/>
      <c r="AC88" s="69"/>
      <c r="AD88" s="45"/>
      <c r="AE88" s="45"/>
      <c r="AF88" s="45"/>
      <c r="AG88" s="43">
        <f t="shared" si="7"/>
        <v>0</v>
      </c>
      <c r="AH88" s="43"/>
      <c r="AI88" s="43"/>
      <c r="AJ88" s="43"/>
    </row>
    <row r="89" spans="1:36">
      <c r="A89" s="2"/>
      <c r="B89" s="3"/>
      <c r="C89" s="6" t="s">
        <v>37</v>
      </c>
      <c r="D89" s="7" t="s">
        <v>77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3"/>
      <c r="V89" s="43">
        <v>38</v>
      </c>
      <c r="W89" s="43"/>
      <c r="X89" s="43"/>
      <c r="Y89" s="43"/>
      <c r="Z89" s="69" t="s">
        <v>17</v>
      </c>
      <c r="AA89" s="69"/>
      <c r="AB89" s="69"/>
      <c r="AC89" s="69"/>
      <c r="AD89" s="45"/>
      <c r="AE89" s="45"/>
      <c r="AF89" s="45"/>
      <c r="AG89" s="43">
        <f t="shared" si="7"/>
        <v>0</v>
      </c>
      <c r="AH89" s="43"/>
      <c r="AI89" s="43"/>
      <c r="AJ89" s="43"/>
    </row>
    <row r="90" spans="1:36">
      <c r="A90" s="2"/>
      <c r="B90" s="3"/>
      <c r="C90" s="6" t="s">
        <v>38</v>
      </c>
      <c r="D90" s="7" t="s">
        <v>78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3"/>
      <c r="V90" s="43">
        <v>40</v>
      </c>
      <c r="W90" s="43"/>
      <c r="X90" s="43"/>
      <c r="Y90" s="43"/>
      <c r="Z90" s="69" t="s">
        <v>17</v>
      </c>
      <c r="AA90" s="69"/>
      <c r="AB90" s="69"/>
      <c r="AC90" s="69"/>
      <c r="AD90" s="45"/>
      <c r="AE90" s="45"/>
      <c r="AF90" s="45"/>
      <c r="AG90" s="43">
        <f t="shared" si="7"/>
        <v>0</v>
      </c>
      <c r="AH90" s="43"/>
      <c r="AI90" s="43"/>
      <c r="AJ90" s="43"/>
    </row>
    <row r="91" spans="1:36">
      <c r="A91" s="2"/>
      <c r="B91" s="3"/>
      <c r="C91" s="6" t="s">
        <v>39</v>
      </c>
      <c r="D91" s="7" t="s">
        <v>79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3"/>
      <c r="V91" s="43">
        <v>46</v>
      </c>
      <c r="W91" s="43"/>
      <c r="X91" s="43"/>
      <c r="Y91" s="43"/>
      <c r="Z91" s="69" t="s">
        <v>17</v>
      </c>
      <c r="AA91" s="69"/>
      <c r="AB91" s="69"/>
      <c r="AC91" s="69"/>
      <c r="AD91" s="45"/>
      <c r="AE91" s="45"/>
      <c r="AF91" s="45"/>
      <c r="AG91" s="43">
        <f t="shared" si="7"/>
        <v>0</v>
      </c>
      <c r="AH91" s="43"/>
      <c r="AI91" s="43"/>
      <c r="AJ91" s="43"/>
    </row>
    <row r="92" spans="1:36">
      <c r="A92" s="2"/>
      <c r="B92" s="3"/>
      <c r="C92" s="6" t="s">
        <v>44</v>
      </c>
      <c r="D92" s="7" t="s">
        <v>80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3"/>
      <c r="V92" s="43">
        <v>55</v>
      </c>
      <c r="W92" s="43"/>
      <c r="X92" s="43"/>
      <c r="Y92" s="43"/>
      <c r="Z92" s="69" t="s">
        <v>17</v>
      </c>
      <c r="AA92" s="69"/>
      <c r="AB92" s="69"/>
      <c r="AC92" s="69"/>
      <c r="AD92" s="45"/>
      <c r="AE92" s="45"/>
      <c r="AF92" s="45"/>
      <c r="AG92" s="43">
        <f t="shared" si="7"/>
        <v>0</v>
      </c>
      <c r="AH92" s="43"/>
      <c r="AI92" s="43"/>
      <c r="AJ92" s="43"/>
    </row>
    <row r="93" spans="1:36">
      <c r="A93" s="2"/>
      <c r="B93" s="3"/>
      <c r="C93" s="6" t="s">
        <v>45</v>
      </c>
      <c r="D93" s="7" t="s">
        <v>81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3"/>
      <c r="V93" s="43">
        <v>67</v>
      </c>
      <c r="W93" s="43"/>
      <c r="X93" s="43"/>
      <c r="Y93" s="43"/>
      <c r="Z93" s="69" t="s">
        <v>17</v>
      </c>
      <c r="AA93" s="69"/>
      <c r="AB93" s="69"/>
      <c r="AC93" s="69"/>
      <c r="AD93" s="45"/>
      <c r="AE93" s="45"/>
      <c r="AF93" s="45"/>
      <c r="AG93" s="43">
        <f t="shared" si="7"/>
        <v>0</v>
      </c>
      <c r="AH93" s="43"/>
      <c r="AI93" s="43"/>
      <c r="AJ93" s="43"/>
    </row>
    <row r="94" spans="1:36">
      <c r="A94" s="2"/>
      <c r="B94" s="3"/>
      <c r="C94" s="15" t="s">
        <v>70</v>
      </c>
      <c r="D94" s="7" t="s">
        <v>82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3"/>
      <c r="V94" s="43">
        <v>92</v>
      </c>
      <c r="W94" s="43"/>
      <c r="X94" s="43"/>
      <c r="Y94" s="43"/>
      <c r="Z94" s="69" t="s">
        <v>17</v>
      </c>
      <c r="AA94" s="69"/>
      <c r="AB94" s="69"/>
      <c r="AC94" s="69"/>
      <c r="AD94" s="45"/>
      <c r="AE94" s="45"/>
      <c r="AF94" s="45"/>
      <c r="AG94" s="43">
        <f t="shared" si="7"/>
        <v>0</v>
      </c>
      <c r="AH94" s="43"/>
      <c r="AI94" s="43"/>
      <c r="AJ94" s="43"/>
    </row>
    <row r="95" spans="1:36">
      <c r="A95" s="2"/>
      <c r="B95" s="3"/>
      <c r="C95" s="6" t="s">
        <v>62</v>
      </c>
      <c r="D95" s="7" t="s">
        <v>83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3"/>
      <c r="V95" s="43">
        <v>113</v>
      </c>
      <c r="W95" s="43"/>
      <c r="X95" s="43"/>
      <c r="Y95" s="43"/>
      <c r="Z95" s="69" t="s">
        <v>17</v>
      </c>
      <c r="AA95" s="69"/>
      <c r="AB95" s="69"/>
      <c r="AC95" s="69"/>
      <c r="AD95" s="45"/>
      <c r="AE95" s="45"/>
      <c r="AF95" s="45"/>
      <c r="AG95" s="43">
        <f t="shared" si="7"/>
        <v>0</v>
      </c>
      <c r="AH95" s="43"/>
      <c r="AI95" s="43"/>
      <c r="AJ95" s="43"/>
    </row>
    <row r="96" spans="1:36">
      <c r="A96" s="2"/>
      <c r="B96" s="3"/>
      <c r="C96" s="6" t="s">
        <v>63</v>
      </c>
      <c r="D96" s="7" t="s">
        <v>84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3"/>
      <c r="V96" s="43">
        <v>153</v>
      </c>
      <c r="W96" s="43"/>
      <c r="X96" s="43"/>
      <c r="Y96" s="43"/>
      <c r="Z96" s="69" t="s">
        <v>17</v>
      </c>
      <c r="AA96" s="69"/>
      <c r="AB96" s="69"/>
      <c r="AC96" s="69"/>
      <c r="AD96" s="45"/>
      <c r="AE96" s="45"/>
      <c r="AF96" s="45"/>
      <c r="AG96" s="43">
        <f t="shared" si="7"/>
        <v>0</v>
      </c>
      <c r="AH96" s="43"/>
      <c r="AI96" s="43"/>
      <c r="AJ96" s="43"/>
    </row>
    <row r="97" spans="1:36">
      <c r="A97" s="2"/>
      <c r="B97" s="3"/>
      <c r="C97" s="6" t="s">
        <v>64</v>
      </c>
      <c r="D97" s="7" t="s">
        <v>85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3"/>
      <c r="V97" s="43">
        <v>197</v>
      </c>
      <c r="W97" s="43"/>
      <c r="X97" s="43"/>
      <c r="Y97" s="43"/>
      <c r="Z97" s="69" t="s">
        <v>17</v>
      </c>
      <c r="AA97" s="69"/>
      <c r="AB97" s="69"/>
      <c r="AC97" s="69"/>
      <c r="AD97" s="45"/>
      <c r="AE97" s="45"/>
      <c r="AF97" s="45"/>
      <c r="AG97" s="43">
        <f t="shared" si="7"/>
        <v>0</v>
      </c>
      <c r="AH97" s="43"/>
      <c r="AI97" s="43"/>
      <c r="AJ97" s="43"/>
    </row>
    <row r="98" spans="1:36">
      <c r="A98" s="2"/>
      <c r="B98" s="3"/>
      <c r="C98" s="6" t="s">
        <v>65</v>
      </c>
      <c r="D98" s="7" t="s">
        <v>86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3"/>
      <c r="V98" s="43">
        <v>208</v>
      </c>
      <c r="W98" s="43"/>
      <c r="X98" s="43"/>
      <c r="Y98" s="43"/>
      <c r="Z98" s="69" t="s">
        <v>17</v>
      </c>
      <c r="AA98" s="69"/>
      <c r="AB98" s="69"/>
      <c r="AC98" s="69"/>
      <c r="AD98" s="45"/>
      <c r="AE98" s="45"/>
      <c r="AF98" s="45"/>
      <c r="AG98" s="43">
        <f t="shared" si="7"/>
        <v>0</v>
      </c>
      <c r="AH98" s="43"/>
      <c r="AI98" s="43"/>
      <c r="AJ98" s="43"/>
    </row>
    <row r="99" spans="1:36">
      <c r="A99" s="2"/>
      <c r="B99" s="3"/>
      <c r="C99" s="6" t="s">
        <v>66</v>
      </c>
      <c r="D99" s="7" t="s">
        <v>87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3"/>
      <c r="V99" s="43">
        <v>219</v>
      </c>
      <c r="W99" s="43"/>
      <c r="X99" s="43"/>
      <c r="Y99" s="43"/>
      <c r="Z99" s="69" t="s">
        <v>17</v>
      </c>
      <c r="AA99" s="69"/>
      <c r="AB99" s="69"/>
      <c r="AC99" s="69"/>
      <c r="AD99" s="45"/>
      <c r="AE99" s="45"/>
      <c r="AF99" s="45"/>
      <c r="AG99" s="43">
        <f t="shared" si="7"/>
        <v>0</v>
      </c>
      <c r="AH99" s="43"/>
      <c r="AI99" s="43"/>
      <c r="AJ99" s="43"/>
    </row>
    <row r="100" spans="1:36">
      <c r="A100" s="2"/>
      <c r="B100" s="3"/>
      <c r="C100" s="6" t="s">
        <v>67</v>
      </c>
      <c r="D100" s="7" t="s">
        <v>88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3"/>
      <c r="V100" s="43">
        <v>254</v>
      </c>
      <c r="W100" s="43"/>
      <c r="X100" s="43"/>
      <c r="Y100" s="43"/>
      <c r="Z100" s="69" t="s">
        <v>17</v>
      </c>
      <c r="AA100" s="69"/>
      <c r="AB100" s="69"/>
      <c r="AC100" s="69"/>
      <c r="AD100" s="45"/>
      <c r="AE100" s="45"/>
      <c r="AF100" s="45"/>
      <c r="AG100" s="43">
        <f t="shared" si="7"/>
        <v>0</v>
      </c>
      <c r="AH100" s="43"/>
      <c r="AI100" s="43"/>
      <c r="AJ100" s="43"/>
    </row>
    <row r="101" spans="1:36">
      <c r="A101" s="2"/>
      <c r="B101" s="8" t="s">
        <v>48</v>
      </c>
      <c r="C101" s="14" t="s">
        <v>264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3"/>
      <c r="V101" s="43">
        <v>9</v>
      </c>
      <c r="W101" s="43"/>
      <c r="X101" s="43"/>
      <c r="Y101" s="43"/>
      <c r="Z101" s="69" t="s">
        <v>95</v>
      </c>
      <c r="AA101" s="69"/>
      <c r="AB101" s="69"/>
      <c r="AC101" s="69"/>
      <c r="AD101" s="45"/>
      <c r="AE101" s="45"/>
      <c r="AF101" s="45"/>
      <c r="AG101" s="43">
        <f t="shared" si="7"/>
        <v>0</v>
      </c>
      <c r="AH101" s="43"/>
      <c r="AI101" s="43"/>
      <c r="AJ101" s="43"/>
    </row>
    <row r="102" spans="1:36">
      <c r="A102" s="2"/>
      <c r="B102" s="8" t="s">
        <v>97</v>
      </c>
      <c r="C102" s="14" t="s">
        <v>101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3"/>
      <c r="V102" s="43">
        <v>788</v>
      </c>
      <c r="W102" s="43"/>
      <c r="X102" s="43"/>
      <c r="Y102" s="43"/>
      <c r="Z102" s="69" t="s">
        <v>16</v>
      </c>
      <c r="AA102" s="69"/>
      <c r="AB102" s="69"/>
      <c r="AC102" s="69"/>
      <c r="AD102" s="45"/>
      <c r="AE102" s="45"/>
      <c r="AF102" s="45"/>
      <c r="AG102" s="43">
        <f t="shared" si="7"/>
        <v>0</v>
      </c>
      <c r="AH102" s="43"/>
      <c r="AI102" s="43"/>
      <c r="AJ102" s="43"/>
    </row>
    <row r="103" spans="1:36">
      <c r="A103" s="2"/>
      <c r="B103" s="8" t="s">
        <v>98</v>
      </c>
      <c r="C103" s="14" t="s">
        <v>102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3"/>
      <c r="V103" s="43">
        <v>438</v>
      </c>
      <c r="W103" s="43"/>
      <c r="X103" s="43"/>
      <c r="Y103" s="43"/>
      <c r="Z103" s="69" t="s">
        <v>16</v>
      </c>
      <c r="AA103" s="69"/>
      <c r="AB103" s="69"/>
      <c r="AC103" s="69"/>
      <c r="AD103" s="45"/>
      <c r="AE103" s="45"/>
      <c r="AF103" s="45"/>
      <c r="AG103" s="43">
        <f t="shared" si="7"/>
        <v>0</v>
      </c>
      <c r="AH103" s="43"/>
      <c r="AI103" s="43"/>
      <c r="AJ103" s="43"/>
    </row>
    <row r="104" spans="1:36">
      <c r="A104" s="2"/>
      <c r="B104" s="8" t="s">
        <v>99</v>
      </c>
      <c r="C104" s="14" t="s">
        <v>100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3"/>
      <c r="V104" s="43">
        <v>7.0000000000000007E-2</v>
      </c>
      <c r="W104" s="43"/>
      <c r="X104" s="43"/>
      <c r="Y104" s="43"/>
      <c r="Z104" s="69" t="s">
        <v>18</v>
      </c>
      <c r="AA104" s="69"/>
      <c r="AB104" s="69"/>
      <c r="AC104" s="69"/>
      <c r="AD104" s="45"/>
      <c r="AE104" s="45"/>
      <c r="AF104" s="45"/>
      <c r="AG104" s="43">
        <f t="shared" si="7"/>
        <v>0</v>
      </c>
      <c r="AH104" s="43"/>
      <c r="AI104" s="43"/>
      <c r="AJ104" s="43"/>
    </row>
    <row r="105" spans="1:36">
      <c r="A105" s="2"/>
      <c r="B105" s="8" t="s">
        <v>0</v>
      </c>
      <c r="C105" s="67" t="s">
        <v>103</v>
      </c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8"/>
    </row>
    <row r="106" spans="1:36">
      <c r="A106" s="2"/>
      <c r="B106" s="3"/>
      <c r="C106" s="6" t="s">
        <v>31</v>
      </c>
      <c r="D106" s="7" t="s">
        <v>104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3"/>
      <c r="V106" s="43">
        <v>44</v>
      </c>
      <c r="W106" s="43"/>
      <c r="X106" s="43"/>
      <c r="Y106" s="43"/>
      <c r="Z106" s="69" t="s">
        <v>17</v>
      </c>
      <c r="AA106" s="69"/>
      <c r="AB106" s="69"/>
      <c r="AC106" s="69"/>
      <c r="AD106" s="45"/>
      <c r="AE106" s="45"/>
      <c r="AF106" s="45"/>
      <c r="AG106" s="43">
        <f t="shared" ref="AG106:AG115" si="8">SUM(V106*AD106)</f>
        <v>0</v>
      </c>
      <c r="AH106" s="43"/>
      <c r="AI106" s="43"/>
      <c r="AJ106" s="43"/>
    </row>
    <row r="107" spans="1:36">
      <c r="A107" s="2"/>
      <c r="B107" s="3"/>
      <c r="C107" s="6" t="s">
        <v>32</v>
      </c>
      <c r="D107" s="7" t="s">
        <v>105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3"/>
      <c r="V107" s="43">
        <v>26</v>
      </c>
      <c r="W107" s="43"/>
      <c r="X107" s="43"/>
      <c r="Y107" s="43"/>
      <c r="Z107" s="69" t="s">
        <v>17</v>
      </c>
      <c r="AA107" s="69"/>
      <c r="AB107" s="69"/>
      <c r="AC107" s="69"/>
      <c r="AD107" s="45"/>
      <c r="AE107" s="45"/>
      <c r="AF107" s="45"/>
      <c r="AG107" s="43">
        <f t="shared" si="8"/>
        <v>0</v>
      </c>
      <c r="AH107" s="43"/>
      <c r="AI107" s="43"/>
      <c r="AJ107" s="43"/>
    </row>
    <row r="108" spans="1:36">
      <c r="A108" s="2"/>
      <c r="B108" s="3"/>
      <c r="C108" s="6" t="s">
        <v>33</v>
      </c>
      <c r="D108" s="7" t="s">
        <v>106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3"/>
      <c r="V108" s="43">
        <v>35</v>
      </c>
      <c r="W108" s="43"/>
      <c r="X108" s="43"/>
      <c r="Y108" s="43"/>
      <c r="Z108" s="69" t="s">
        <v>17</v>
      </c>
      <c r="AA108" s="69"/>
      <c r="AB108" s="69"/>
      <c r="AC108" s="69"/>
      <c r="AD108" s="45"/>
      <c r="AE108" s="45"/>
      <c r="AF108" s="45"/>
      <c r="AG108" s="43">
        <f t="shared" si="8"/>
        <v>0</v>
      </c>
      <c r="AH108" s="43"/>
      <c r="AI108" s="43"/>
      <c r="AJ108" s="43"/>
    </row>
    <row r="109" spans="1:36">
      <c r="A109" s="2"/>
      <c r="B109" s="3"/>
      <c r="C109" s="6" t="s">
        <v>34</v>
      </c>
      <c r="D109" s="7" t="s">
        <v>107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3"/>
      <c r="V109" s="43">
        <v>44</v>
      </c>
      <c r="W109" s="43"/>
      <c r="X109" s="43"/>
      <c r="Y109" s="43"/>
      <c r="Z109" s="69" t="s">
        <v>17</v>
      </c>
      <c r="AA109" s="69"/>
      <c r="AB109" s="69"/>
      <c r="AC109" s="69"/>
      <c r="AD109" s="45"/>
      <c r="AE109" s="45"/>
      <c r="AF109" s="45"/>
      <c r="AG109" s="43">
        <f t="shared" si="8"/>
        <v>0</v>
      </c>
      <c r="AH109" s="43"/>
      <c r="AI109" s="43"/>
      <c r="AJ109" s="43"/>
    </row>
    <row r="110" spans="1:36">
      <c r="A110" s="2"/>
      <c r="B110" s="3"/>
      <c r="C110" s="6" t="s">
        <v>35</v>
      </c>
      <c r="D110" s="7" t="s">
        <v>108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3"/>
      <c r="V110" s="43">
        <v>88</v>
      </c>
      <c r="W110" s="43"/>
      <c r="X110" s="43"/>
      <c r="Y110" s="43"/>
      <c r="Z110" s="69" t="s">
        <v>17</v>
      </c>
      <c r="AA110" s="69"/>
      <c r="AB110" s="69"/>
      <c r="AC110" s="69"/>
      <c r="AD110" s="45"/>
      <c r="AE110" s="45"/>
      <c r="AF110" s="45"/>
      <c r="AG110" s="43">
        <f t="shared" si="8"/>
        <v>0</v>
      </c>
      <c r="AH110" s="43"/>
      <c r="AI110" s="43"/>
      <c r="AJ110" s="43"/>
    </row>
    <row r="111" spans="1:36">
      <c r="A111" s="2"/>
      <c r="B111" s="3"/>
      <c r="C111" s="6" t="s">
        <v>36</v>
      </c>
      <c r="D111" s="7" t="s">
        <v>109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3"/>
      <c r="V111" s="43">
        <v>53</v>
      </c>
      <c r="W111" s="43"/>
      <c r="X111" s="43"/>
      <c r="Y111" s="43"/>
      <c r="Z111" s="69" t="s">
        <v>17</v>
      </c>
      <c r="AA111" s="69"/>
      <c r="AB111" s="69"/>
      <c r="AC111" s="69"/>
      <c r="AD111" s="45"/>
      <c r="AE111" s="45"/>
      <c r="AF111" s="45"/>
      <c r="AG111" s="43">
        <f t="shared" si="8"/>
        <v>0</v>
      </c>
      <c r="AH111" s="43"/>
      <c r="AI111" s="43"/>
      <c r="AJ111" s="43"/>
    </row>
    <row r="112" spans="1:36">
      <c r="A112" s="2"/>
      <c r="B112" s="3"/>
      <c r="C112" s="6" t="s">
        <v>37</v>
      </c>
      <c r="D112" s="7" t="s">
        <v>110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3"/>
      <c r="V112" s="43">
        <v>35</v>
      </c>
      <c r="W112" s="43"/>
      <c r="X112" s="43"/>
      <c r="Y112" s="43"/>
      <c r="Z112" s="69" t="s">
        <v>17</v>
      </c>
      <c r="AA112" s="69"/>
      <c r="AB112" s="69"/>
      <c r="AC112" s="69"/>
      <c r="AD112" s="45"/>
      <c r="AE112" s="45"/>
      <c r="AF112" s="45"/>
      <c r="AG112" s="43">
        <f t="shared" si="8"/>
        <v>0</v>
      </c>
      <c r="AH112" s="43"/>
      <c r="AI112" s="43"/>
      <c r="AJ112" s="43"/>
    </row>
    <row r="113" spans="1:36">
      <c r="A113" s="2"/>
      <c r="B113" s="3"/>
      <c r="C113" s="6" t="s">
        <v>38</v>
      </c>
      <c r="D113" s="7" t="s">
        <v>111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3"/>
      <c r="V113" s="43">
        <v>26</v>
      </c>
      <c r="W113" s="43"/>
      <c r="X113" s="43"/>
      <c r="Y113" s="43"/>
      <c r="Z113" s="69" t="s">
        <v>17</v>
      </c>
      <c r="AA113" s="69"/>
      <c r="AB113" s="69"/>
      <c r="AC113" s="69"/>
      <c r="AD113" s="45"/>
      <c r="AE113" s="45"/>
      <c r="AF113" s="45"/>
      <c r="AG113" s="43">
        <f t="shared" si="8"/>
        <v>0</v>
      </c>
      <c r="AH113" s="43"/>
      <c r="AI113" s="43"/>
      <c r="AJ113" s="43"/>
    </row>
    <row r="114" spans="1:36">
      <c r="A114" s="2"/>
      <c r="B114" s="3"/>
      <c r="C114" s="6" t="s">
        <v>39</v>
      </c>
      <c r="D114" s="7" t="s">
        <v>112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3"/>
      <c r="V114" s="43">
        <v>44</v>
      </c>
      <c r="W114" s="43"/>
      <c r="X114" s="43"/>
      <c r="Y114" s="43"/>
      <c r="Z114" s="69" t="s">
        <v>17</v>
      </c>
      <c r="AA114" s="69"/>
      <c r="AB114" s="69"/>
      <c r="AC114" s="69"/>
      <c r="AD114" s="45"/>
      <c r="AE114" s="45"/>
      <c r="AF114" s="45"/>
      <c r="AG114" s="43">
        <f t="shared" si="8"/>
        <v>0</v>
      </c>
      <c r="AH114" s="43"/>
      <c r="AI114" s="43"/>
      <c r="AJ114" s="43"/>
    </row>
    <row r="115" spans="1:36">
      <c r="A115" s="2"/>
      <c r="B115" s="3"/>
      <c r="C115" s="6" t="s">
        <v>44</v>
      </c>
      <c r="D115" s="7" t="s">
        <v>113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3"/>
      <c r="V115" s="43">
        <v>35</v>
      </c>
      <c r="W115" s="43"/>
      <c r="X115" s="43"/>
      <c r="Y115" s="43"/>
      <c r="Z115" s="69" t="s">
        <v>17</v>
      </c>
      <c r="AA115" s="69"/>
      <c r="AB115" s="69"/>
      <c r="AC115" s="69"/>
      <c r="AD115" s="45"/>
      <c r="AE115" s="45"/>
      <c r="AF115" s="45"/>
      <c r="AG115" s="43">
        <f t="shared" si="8"/>
        <v>0</v>
      </c>
      <c r="AH115" s="43"/>
      <c r="AI115" s="43"/>
      <c r="AJ115" s="43"/>
    </row>
    <row r="116" spans="1:36">
      <c r="A116" s="2"/>
      <c r="B116" s="8" t="s">
        <v>114</v>
      </c>
      <c r="C116" s="67" t="s">
        <v>115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8"/>
    </row>
    <row r="117" spans="1:36">
      <c r="A117" s="2"/>
      <c r="B117" s="3"/>
      <c r="C117" s="6" t="s">
        <v>31</v>
      </c>
      <c r="D117" s="7" t="s">
        <v>116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3"/>
      <c r="V117" s="43">
        <v>131</v>
      </c>
      <c r="W117" s="43"/>
      <c r="X117" s="43"/>
      <c r="Y117" s="43"/>
      <c r="Z117" s="69" t="s">
        <v>17</v>
      </c>
      <c r="AA117" s="69"/>
      <c r="AB117" s="69"/>
      <c r="AC117" s="69"/>
      <c r="AD117" s="45"/>
      <c r="AE117" s="45"/>
      <c r="AF117" s="45"/>
      <c r="AG117" s="43">
        <f t="shared" ref="AG117:AG124" si="9">SUM(V117*AD117)</f>
        <v>0</v>
      </c>
      <c r="AH117" s="43"/>
      <c r="AI117" s="43"/>
      <c r="AJ117" s="43"/>
    </row>
    <row r="118" spans="1:36">
      <c r="A118" s="2"/>
      <c r="B118" s="3"/>
      <c r="C118" s="6" t="s">
        <v>32</v>
      </c>
      <c r="D118" s="7" t="s">
        <v>117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3"/>
      <c r="V118" s="43">
        <v>131</v>
      </c>
      <c r="W118" s="43"/>
      <c r="X118" s="43"/>
      <c r="Y118" s="43"/>
      <c r="Z118" s="69" t="s">
        <v>17</v>
      </c>
      <c r="AA118" s="69"/>
      <c r="AB118" s="69"/>
      <c r="AC118" s="69"/>
      <c r="AD118" s="45"/>
      <c r="AE118" s="45"/>
      <c r="AF118" s="45"/>
      <c r="AG118" s="43">
        <f t="shared" si="9"/>
        <v>0</v>
      </c>
      <c r="AH118" s="43"/>
      <c r="AI118" s="43"/>
      <c r="AJ118" s="43"/>
    </row>
    <row r="119" spans="1:36">
      <c r="A119" s="2"/>
      <c r="B119" s="3"/>
      <c r="C119" s="6" t="s">
        <v>33</v>
      </c>
      <c r="D119" s="7" t="s">
        <v>118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3"/>
      <c r="V119" s="43">
        <v>175</v>
      </c>
      <c r="W119" s="43"/>
      <c r="X119" s="43"/>
      <c r="Y119" s="43"/>
      <c r="Z119" s="69" t="s">
        <v>17</v>
      </c>
      <c r="AA119" s="69"/>
      <c r="AB119" s="69"/>
      <c r="AC119" s="69"/>
      <c r="AD119" s="45"/>
      <c r="AE119" s="45"/>
      <c r="AF119" s="45"/>
      <c r="AG119" s="43">
        <f t="shared" si="9"/>
        <v>0</v>
      </c>
      <c r="AH119" s="43"/>
      <c r="AI119" s="43"/>
      <c r="AJ119" s="43"/>
    </row>
    <row r="120" spans="1:36">
      <c r="A120" s="2"/>
      <c r="B120" s="3"/>
      <c r="C120" s="6" t="s">
        <v>34</v>
      </c>
      <c r="D120" s="7" t="s">
        <v>119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3"/>
      <c r="V120" s="43">
        <v>175</v>
      </c>
      <c r="W120" s="43"/>
      <c r="X120" s="43"/>
      <c r="Y120" s="43"/>
      <c r="Z120" s="69" t="s">
        <v>17</v>
      </c>
      <c r="AA120" s="69"/>
      <c r="AB120" s="69"/>
      <c r="AC120" s="69"/>
      <c r="AD120" s="45"/>
      <c r="AE120" s="45"/>
      <c r="AF120" s="45"/>
      <c r="AG120" s="43">
        <f t="shared" si="9"/>
        <v>0</v>
      </c>
      <c r="AH120" s="43"/>
      <c r="AI120" s="43"/>
      <c r="AJ120" s="43"/>
    </row>
    <row r="121" spans="1:36">
      <c r="A121" s="2"/>
      <c r="B121" s="3"/>
      <c r="C121" s="6" t="s">
        <v>35</v>
      </c>
      <c r="D121" s="7" t="s">
        <v>120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3"/>
      <c r="V121" s="43">
        <v>263</v>
      </c>
      <c r="W121" s="43"/>
      <c r="X121" s="43"/>
      <c r="Y121" s="43"/>
      <c r="Z121" s="69" t="s">
        <v>17</v>
      </c>
      <c r="AA121" s="69"/>
      <c r="AB121" s="69"/>
      <c r="AC121" s="69"/>
      <c r="AD121" s="45"/>
      <c r="AE121" s="45"/>
      <c r="AF121" s="45"/>
      <c r="AG121" s="43">
        <f t="shared" si="9"/>
        <v>0</v>
      </c>
      <c r="AH121" s="43"/>
      <c r="AI121" s="43"/>
      <c r="AJ121" s="43"/>
    </row>
    <row r="122" spans="1:36">
      <c r="A122" s="2"/>
      <c r="B122" s="3"/>
      <c r="C122" s="6" t="s">
        <v>36</v>
      </c>
      <c r="D122" s="7" t="s">
        <v>121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3"/>
      <c r="V122" s="43">
        <v>131</v>
      </c>
      <c r="W122" s="43"/>
      <c r="X122" s="43"/>
      <c r="Y122" s="43"/>
      <c r="Z122" s="69" t="s">
        <v>17</v>
      </c>
      <c r="AA122" s="69"/>
      <c r="AB122" s="69"/>
      <c r="AC122" s="69"/>
      <c r="AD122" s="45"/>
      <c r="AE122" s="45"/>
      <c r="AF122" s="45"/>
      <c r="AG122" s="43">
        <f t="shared" si="9"/>
        <v>0</v>
      </c>
      <c r="AH122" s="43"/>
      <c r="AI122" s="43"/>
      <c r="AJ122" s="43"/>
    </row>
    <row r="123" spans="1:36">
      <c r="A123" s="2"/>
      <c r="B123" s="3"/>
      <c r="C123" s="6" t="s">
        <v>37</v>
      </c>
      <c r="D123" s="7" t="s">
        <v>122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3"/>
      <c r="V123" s="43">
        <v>175</v>
      </c>
      <c r="W123" s="43"/>
      <c r="X123" s="43"/>
      <c r="Y123" s="43"/>
      <c r="Z123" s="69" t="s">
        <v>17</v>
      </c>
      <c r="AA123" s="69"/>
      <c r="AB123" s="69"/>
      <c r="AC123" s="69"/>
      <c r="AD123" s="45"/>
      <c r="AE123" s="45"/>
      <c r="AF123" s="45"/>
      <c r="AG123" s="43">
        <f t="shared" si="9"/>
        <v>0</v>
      </c>
      <c r="AH123" s="43"/>
      <c r="AI123" s="43"/>
      <c r="AJ123" s="43"/>
    </row>
    <row r="124" spans="1:36">
      <c r="A124" s="2"/>
      <c r="B124" s="3"/>
      <c r="C124" s="6" t="s">
        <v>38</v>
      </c>
      <c r="D124" s="7" t="s">
        <v>123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3"/>
      <c r="V124" s="43">
        <v>219</v>
      </c>
      <c r="W124" s="43"/>
      <c r="X124" s="43"/>
      <c r="Y124" s="43"/>
      <c r="Z124" s="69" t="s">
        <v>17</v>
      </c>
      <c r="AA124" s="69"/>
      <c r="AB124" s="69"/>
      <c r="AC124" s="69"/>
      <c r="AD124" s="45"/>
      <c r="AE124" s="45"/>
      <c r="AF124" s="45"/>
      <c r="AG124" s="43">
        <f t="shared" si="9"/>
        <v>0</v>
      </c>
      <c r="AH124" s="43"/>
      <c r="AI124" s="43"/>
      <c r="AJ124" s="43"/>
    </row>
    <row r="125" spans="1:36">
      <c r="A125" s="26"/>
      <c r="B125" s="8" t="s">
        <v>127</v>
      </c>
      <c r="C125" s="67" t="s">
        <v>128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8"/>
    </row>
    <row r="126" spans="1:36" ht="15" customHeight="1">
      <c r="A126" s="102"/>
      <c r="B126" s="103"/>
      <c r="C126" s="70" t="s">
        <v>31</v>
      </c>
      <c r="D126" s="96" t="s">
        <v>277</v>
      </c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32" t="s">
        <v>275</v>
      </c>
      <c r="AA126" s="33"/>
      <c r="AB126" s="33"/>
      <c r="AC126" s="33"/>
      <c r="AD126" s="33"/>
      <c r="AE126" s="33"/>
      <c r="AF126" s="34"/>
      <c r="AG126" s="76"/>
      <c r="AH126" s="77"/>
      <c r="AI126" s="77"/>
      <c r="AJ126" s="78"/>
    </row>
    <row r="127" spans="1:36">
      <c r="A127" s="104"/>
      <c r="B127" s="105"/>
      <c r="C127" s="7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35"/>
      <c r="AA127" s="36"/>
      <c r="AB127" s="36"/>
      <c r="AC127" s="36"/>
      <c r="AD127" s="36"/>
      <c r="AE127" s="36"/>
      <c r="AF127" s="37"/>
      <c r="AG127" s="79"/>
      <c r="AH127" s="80"/>
      <c r="AI127" s="80"/>
      <c r="AJ127" s="81"/>
    </row>
    <row r="128" spans="1:36">
      <c r="A128" s="2"/>
      <c r="B128" s="3"/>
      <c r="C128" s="6" t="s">
        <v>32</v>
      </c>
      <c r="D128" s="7" t="s">
        <v>125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3"/>
      <c r="V128" s="82">
        <v>7</v>
      </c>
      <c r="W128" s="43"/>
      <c r="X128" s="43"/>
      <c r="Y128" s="43"/>
      <c r="Z128" s="69" t="s">
        <v>17</v>
      </c>
      <c r="AA128" s="69"/>
      <c r="AB128" s="69"/>
      <c r="AC128" s="69"/>
      <c r="AD128" s="45"/>
      <c r="AE128" s="45"/>
      <c r="AF128" s="45"/>
      <c r="AG128" s="43">
        <f t="shared" ref="AG128:AG131" si="10">SUM(V128*AD128)</f>
        <v>0</v>
      </c>
      <c r="AH128" s="43"/>
      <c r="AI128" s="43"/>
      <c r="AJ128" s="43"/>
    </row>
    <row r="129" spans="1:36">
      <c r="A129" s="2"/>
      <c r="B129" s="3"/>
      <c r="C129" s="6" t="s">
        <v>33</v>
      </c>
      <c r="D129" s="7" t="s">
        <v>126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3"/>
      <c r="V129" s="82">
        <v>4375</v>
      </c>
      <c r="W129" s="43"/>
      <c r="X129" s="43"/>
      <c r="Y129" s="43"/>
      <c r="Z129" s="69" t="s">
        <v>17</v>
      </c>
      <c r="AA129" s="69"/>
      <c r="AB129" s="69"/>
      <c r="AC129" s="69"/>
      <c r="AD129" s="45"/>
      <c r="AE129" s="45"/>
      <c r="AF129" s="45"/>
      <c r="AG129" s="43">
        <f t="shared" si="10"/>
        <v>0</v>
      </c>
      <c r="AH129" s="43"/>
      <c r="AI129" s="43"/>
      <c r="AJ129" s="43"/>
    </row>
    <row r="130" spans="1:36">
      <c r="A130" s="29"/>
      <c r="B130" s="30"/>
      <c r="C130" s="6" t="s">
        <v>34</v>
      </c>
      <c r="D130" s="31" t="s">
        <v>270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3"/>
      <c r="V130" s="82">
        <v>2</v>
      </c>
      <c r="W130" s="43"/>
      <c r="X130" s="43"/>
      <c r="Y130" s="43"/>
      <c r="Z130" s="44" t="s">
        <v>18</v>
      </c>
      <c r="AA130" s="44"/>
      <c r="AB130" s="44"/>
      <c r="AC130" s="44"/>
      <c r="AD130" s="45"/>
      <c r="AE130" s="45"/>
      <c r="AF130" s="45"/>
      <c r="AG130" s="43">
        <f t="shared" ref="AG130" si="11">SUM(V130*AD130)</f>
        <v>0</v>
      </c>
      <c r="AH130" s="43"/>
      <c r="AI130" s="43"/>
      <c r="AJ130" s="43"/>
    </row>
    <row r="131" spans="1:36">
      <c r="A131" s="2"/>
      <c r="B131" s="3"/>
      <c r="C131" s="6" t="s">
        <v>35</v>
      </c>
      <c r="D131" s="31" t="s">
        <v>291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3"/>
      <c r="V131" s="82">
        <v>75</v>
      </c>
      <c r="W131" s="43"/>
      <c r="X131" s="43"/>
      <c r="Y131" s="43"/>
      <c r="Z131" s="44" t="s">
        <v>16</v>
      </c>
      <c r="AA131" s="44"/>
      <c r="AB131" s="44"/>
      <c r="AC131" s="44"/>
      <c r="AD131" s="45"/>
      <c r="AE131" s="45"/>
      <c r="AF131" s="45"/>
      <c r="AG131" s="43">
        <f t="shared" si="10"/>
        <v>0</v>
      </c>
      <c r="AH131" s="43"/>
      <c r="AI131" s="43"/>
      <c r="AJ131" s="43"/>
    </row>
    <row r="132" spans="1:36">
      <c r="A132" s="106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8"/>
    </row>
    <row r="133" spans="1:36" ht="16.5">
      <c r="A133" s="27" t="s">
        <v>124</v>
      </c>
      <c r="B133" s="98" t="s">
        <v>273</v>
      </c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9"/>
    </row>
    <row r="134" spans="1:36">
      <c r="A134" s="2"/>
      <c r="B134" s="8" t="s">
        <v>1</v>
      </c>
      <c r="C134" s="23" t="s">
        <v>129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3"/>
      <c r="V134" s="82">
        <v>5</v>
      </c>
      <c r="W134" s="43"/>
      <c r="X134" s="43"/>
      <c r="Y134" s="43"/>
      <c r="Z134" s="69" t="s">
        <v>16</v>
      </c>
      <c r="AA134" s="69"/>
      <c r="AB134" s="69"/>
      <c r="AC134" s="69"/>
      <c r="AD134" s="45"/>
      <c r="AE134" s="45"/>
      <c r="AF134" s="45"/>
      <c r="AG134" s="43">
        <f t="shared" ref="AG134:AG136" si="12">SUM(V134*AD134)</f>
        <v>0</v>
      </c>
      <c r="AH134" s="43"/>
      <c r="AI134" s="43"/>
      <c r="AJ134" s="43"/>
    </row>
    <row r="135" spans="1:36">
      <c r="A135" s="2"/>
      <c r="B135" s="8" t="s">
        <v>2</v>
      </c>
      <c r="C135" s="23" t="s">
        <v>265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3"/>
      <c r="V135" s="82">
        <v>5.25</v>
      </c>
      <c r="W135" s="43"/>
      <c r="X135" s="43"/>
      <c r="Y135" s="43"/>
      <c r="Z135" s="69" t="s">
        <v>16</v>
      </c>
      <c r="AA135" s="69"/>
      <c r="AB135" s="69"/>
      <c r="AC135" s="69"/>
      <c r="AD135" s="45"/>
      <c r="AE135" s="45"/>
      <c r="AF135" s="45"/>
      <c r="AG135" s="43">
        <f t="shared" si="12"/>
        <v>0</v>
      </c>
      <c r="AH135" s="43"/>
      <c r="AI135" s="43"/>
      <c r="AJ135" s="43"/>
    </row>
    <row r="136" spans="1:36">
      <c r="A136" s="2"/>
      <c r="B136" s="8" t="s">
        <v>8</v>
      </c>
      <c r="C136" s="23" t="s">
        <v>266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3"/>
      <c r="V136" s="82">
        <v>30</v>
      </c>
      <c r="W136" s="43"/>
      <c r="X136" s="43"/>
      <c r="Y136" s="43"/>
      <c r="Z136" s="69" t="s">
        <v>16</v>
      </c>
      <c r="AA136" s="69"/>
      <c r="AB136" s="69"/>
      <c r="AC136" s="69"/>
      <c r="AD136" s="45"/>
      <c r="AE136" s="45"/>
      <c r="AF136" s="45"/>
      <c r="AG136" s="43">
        <f t="shared" si="12"/>
        <v>0</v>
      </c>
      <c r="AH136" s="43"/>
      <c r="AI136" s="43"/>
      <c r="AJ136" s="43"/>
    </row>
    <row r="137" spans="1:36">
      <c r="A137" s="106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8"/>
    </row>
    <row r="138" spans="1:36" ht="16.5">
      <c r="A138" s="27" t="s">
        <v>132</v>
      </c>
      <c r="B138" s="100" t="s">
        <v>274</v>
      </c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1"/>
    </row>
    <row r="139" spans="1:36">
      <c r="A139" s="18"/>
      <c r="B139" s="10" t="s">
        <v>1</v>
      </c>
      <c r="C139" s="83" t="s">
        <v>278</v>
      </c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3"/>
    </row>
    <row r="140" spans="1:36">
      <c r="A140" s="2"/>
      <c r="B140" s="3"/>
      <c r="C140" s="6" t="s">
        <v>31</v>
      </c>
      <c r="D140" s="7" t="s">
        <v>133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3"/>
      <c r="V140" s="82">
        <v>4.4000000000000004</v>
      </c>
      <c r="W140" s="43"/>
      <c r="X140" s="43"/>
      <c r="Y140" s="43"/>
      <c r="Z140" s="69" t="s">
        <v>131</v>
      </c>
      <c r="AA140" s="69"/>
      <c r="AB140" s="69"/>
      <c r="AC140" s="69"/>
      <c r="AD140" s="45"/>
      <c r="AE140" s="45"/>
      <c r="AF140" s="45"/>
      <c r="AG140" s="43">
        <f t="shared" ref="AG140:AG148" si="13">SUM(V140*AD140)</f>
        <v>0</v>
      </c>
      <c r="AH140" s="43"/>
      <c r="AI140" s="43"/>
      <c r="AJ140" s="43"/>
    </row>
    <row r="141" spans="1:36">
      <c r="A141" s="2"/>
      <c r="B141" s="3"/>
      <c r="C141" s="6" t="s">
        <v>32</v>
      </c>
      <c r="D141" s="7" t="s">
        <v>134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3"/>
      <c r="V141" s="82">
        <v>6.5</v>
      </c>
      <c r="W141" s="43"/>
      <c r="X141" s="43"/>
      <c r="Y141" s="43"/>
      <c r="Z141" s="69" t="s">
        <v>131</v>
      </c>
      <c r="AA141" s="69"/>
      <c r="AB141" s="69"/>
      <c r="AC141" s="69"/>
      <c r="AD141" s="45"/>
      <c r="AE141" s="45"/>
      <c r="AF141" s="45"/>
      <c r="AG141" s="43">
        <f t="shared" si="13"/>
        <v>0</v>
      </c>
      <c r="AH141" s="43"/>
      <c r="AI141" s="43"/>
      <c r="AJ141" s="43"/>
    </row>
    <row r="142" spans="1:36">
      <c r="A142" s="2"/>
      <c r="B142" s="3"/>
      <c r="C142" s="6" t="s">
        <v>33</v>
      </c>
      <c r="D142" s="7" t="s">
        <v>135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3"/>
      <c r="V142" s="82">
        <v>31.7</v>
      </c>
      <c r="W142" s="43"/>
      <c r="X142" s="43"/>
      <c r="Y142" s="43"/>
      <c r="Z142" s="69" t="s">
        <v>16</v>
      </c>
      <c r="AA142" s="69"/>
      <c r="AB142" s="69"/>
      <c r="AC142" s="69"/>
      <c r="AD142" s="45"/>
      <c r="AE142" s="45"/>
      <c r="AF142" s="45"/>
      <c r="AG142" s="43">
        <f t="shared" si="13"/>
        <v>0</v>
      </c>
      <c r="AH142" s="43"/>
      <c r="AI142" s="43"/>
      <c r="AJ142" s="43"/>
    </row>
    <row r="143" spans="1:36">
      <c r="A143" s="2"/>
      <c r="B143" s="3"/>
      <c r="C143" s="6" t="s">
        <v>34</v>
      </c>
      <c r="D143" s="7" t="s">
        <v>136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3"/>
      <c r="V143" s="82">
        <v>34.299999999999997</v>
      </c>
      <c r="W143" s="43"/>
      <c r="X143" s="43"/>
      <c r="Y143" s="43"/>
      <c r="Z143" s="69" t="s">
        <v>16</v>
      </c>
      <c r="AA143" s="69"/>
      <c r="AB143" s="69"/>
      <c r="AC143" s="69"/>
      <c r="AD143" s="45"/>
      <c r="AE143" s="45"/>
      <c r="AF143" s="45"/>
      <c r="AG143" s="43">
        <f t="shared" si="13"/>
        <v>0</v>
      </c>
      <c r="AH143" s="43"/>
      <c r="AI143" s="43"/>
      <c r="AJ143" s="43"/>
    </row>
    <row r="144" spans="1:36">
      <c r="A144" s="2"/>
      <c r="B144" s="3"/>
      <c r="C144" s="6" t="s">
        <v>35</v>
      </c>
      <c r="D144" s="7" t="s">
        <v>137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3"/>
      <c r="V144" s="82">
        <v>48.4</v>
      </c>
      <c r="W144" s="43"/>
      <c r="X144" s="43"/>
      <c r="Y144" s="43"/>
      <c r="Z144" s="69" t="s">
        <v>16</v>
      </c>
      <c r="AA144" s="69"/>
      <c r="AB144" s="69"/>
      <c r="AC144" s="69"/>
      <c r="AD144" s="45"/>
      <c r="AE144" s="45"/>
      <c r="AF144" s="45"/>
      <c r="AG144" s="43">
        <f t="shared" si="13"/>
        <v>0</v>
      </c>
      <c r="AH144" s="43"/>
      <c r="AI144" s="43"/>
      <c r="AJ144" s="43"/>
    </row>
    <row r="145" spans="1:36">
      <c r="A145" s="2"/>
      <c r="B145" s="3"/>
      <c r="C145" s="6" t="s">
        <v>36</v>
      </c>
      <c r="D145" s="7" t="s">
        <v>138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3"/>
      <c r="V145" s="82">
        <v>62</v>
      </c>
      <c r="W145" s="43"/>
      <c r="X145" s="43"/>
      <c r="Y145" s="43"/>
      <c r="Z145" s="69" t="s">
        <v>16</v>
      </c>
      <c r="AA145" s="69"/>
      <c r="AB145" s="69"/>
      <c r="AC145" s="69"/>
      <c r="AD145" s="45"/>
      <c r="AE145" s="45"/>
      <c r="AF145" s="45"/>
      <c r="AG145" s="43">
        <f t="shared" si="13"/>
        <v>0</v>
      </c>
      <c r="AH145" s="43"/>
      <c r="AI145" s="43"/>
      <c r="AJ145" s="43"/>
    </row>
    <row r="146" spans="1:36">
      <c r="A146" s="2"/>
      <c r="B146" s="3"/>
      <c r="C146" s="6" t="s">
        <v>37</v>
      </c>
      <c r="D146" s="7" t="s">
        <v>139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3"/>
      <c r="V146" s="82">
        <v>89.3</v>
      </c>
      <c r="W146" s="43"/>
      <c r="X146" s="43"/>
      <c r="Y146" s="43"/>
      <c r="Z146" s="69" t="s">
        <v>16</v>
      </c>
      <c r="AA146" s="69"/>
      <c r="AB146" s="69"/>
      <c r="AC146" s="69"/>
      <c r="AD146" s="45"/>
      <c r="AE146" s="45"/>
      <c r="AF146" s="45"/>
      <c r="AG146" s="43">
        <f t="shared" si="13"/>
        <v>0</v>
      </c>
      <c r="AH146" s="43"/>
      <c r="AI146" s="43"/>
      <c r="AJ146" s="43"/>
    </row>
    <row r="147" spans="1:36">
      <c r="A147" s="2"/>
      <c r="B147" s="3"/>
      <c r="C147" s="6" t="s">
        <v>38</v>
      </c>
      <c r="D147" s="7" t="s">
        <v>140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3"/>
      <c r="V147" s="82">
        <v>209.2</v>
      </c>
      <c r="W147" s="43"/>
      <c r="X147" s="43"/>
      <c r="Y147" s="43"/>
      <c r="Z147" s="69" t="s">
        <v>16</v>
      </c>
      <c r="AA147" s="69"/>
      <c r="AB147" s="69"/>
      <c r="AC147" s="69"/>
      <c r="AD147" s="45"/>
      <c r="AE147" s="45"/>
      <c r="AF147" s="45"/>
      <c r="AG147" s="43">
        <f t="shared" si="13"/>
        <v>0</v>
      </c>
      <c r="AH147" s="43"/>
      <c r="AI147" s="43"/>
      <c r="AJ147" s="43"/>
    </row>
    <row r="148" spans="1:36">
      <c r="A148" s="2"/>
      <c r="B148" s="3"/>
      <c r="C148" s="6" t="s">
        <v>39</v>
      </c>
      <c r="D148" s="7" t="s">
        <v>141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3"/>
      <c r="V148" s="82">
        <v>73.5</v>
      </c>
      <c r="W148" s="43"/>
      <c r="X148" s="43"/>
      <c r="Y148" s="43"/>
      <c r="Z148" s="69" t="s">
        <v>16</v>
      </c>
      <c r="AA148" s="69"/>
      <c r="AB148" s="69"/>
      <c r="AC148" s="69"/>
      <c r="AD148" s="45"/>
      <c r="AE148" s="45"/>
      <c r="AF148" s="45"/>
      <c r="AG148" s="43">
        <f t="shared" si="13"/>
        <v>0</v>
      </c>
      <c r="AH148" s="43"/>
      <c r="AI148" s="43"/>
      <c r="AJ148" s="43"/>
    </row>
    <row r="149" spans="1:36">
      <c r="A149" s="18"/>
      <c r="B149" s="9" t="s">
        <v>2</v>
      </c>
      <c r="C149" s="83" t="s">
        <v>142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8"/>
    </row>
    <row r="150" spans="1:36">
      <c r="A150" s="2"/>
      <c r="B150" s="3"/>
      <c r="C150" s="6" t="s">
        <v>31</v>
      </c>
      <c r="D150" s="7" t="s">
        <v>143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3"/>
      <c r="V150" s="82">
        <v>36.299999999999997</v>
      </c>
      <c r="W150" s="43"/>
      <c r="X150" s="43"/>
      <c r="Y150" s="43"/>
      <c r="Z150" s="69" t="s">
        <v>13</v>
      </c>
      <c r="AA150" s="69"/>
      <c r="AB150" s="69"/>
      <c r="AC150" s="69"/>
      <c r="AD150" s="45"/>
      <c r="AE150" s="45"/>
      <c r="AF150" s="45"/>
      <c r="AG150" s="43">
        <f t="shared" ref="AG150:AG159" si="14">SUM(V150*AD150)</f>
        <v>0</v>
      </c>
      <c r="AH150" s="43"/>
      <c r="AI150" s="43"/>
      <c r="AJ150" s="43"/>
    </row>
    <row r="151" spans="1:36">
      <c r="A151" s="2"/>
      <c r="B151" s="3"/>
      <c r="C151" s="6" t="s">
        <v>32</v>
      </c>
      <c r="D151" s="7" t="s">
        <v>144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3"/>
      <c r="V151" s="82">
        <v>47.5</v>
      </c>
      <c r="W151" s="43"/>
      <c r="X151" s="43"/>
      <c r="Y151" s="43"/>
      <c r="Z151" s="69" t="s">
        <v>13</v>
      </c>
      <c r="AA151" s="69"/>
      <c r="AB151" s="69"/>
      <c r="AC151" s="69"/>
      <c r="AD151" s="45"/>
      <c r="AE151" s="45"/>
      <c r="AF151" s="45"/>
      <c r="AG151" s="43">
        <f t="shared" si="14"/>
        <v>0</v>
      </c>
      <c r="AH151" s="43"/>
      <c r="AI151" s="43"/>
      <c r="AJ151" s="43"/>
    </row>
    <row r="152" spans="1:36">
      <c r="A152" s="2"/>
      <c r="B152" s="3"/>
      <c r="C152" s="6" t="s">
        <v>33</v>
      </c>
      <c r="D152" s="7" t="s">
        <v>145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3"/>
      <c r="V152" s="82">
        <v>36.799999999999997</v>
      </c>
      <c r="W152" s="43"/>
      <c r="X152" s="43"/>
      <c r="Y152" s="43"/>
      <c r="Z152" s="69" t="s">
        <v>13</v>
      </c>
      <c r="AA152" s="69"/>
      <c r="AB152" s="69"/>
      <c r="AC152" s="69"/>
      <c r="AD152" s="45"/>
      <c r="AE152" s="45"/>
      <c r="AF152" s="45"/>
      <c r="AG152" s="43">
        <f t="shared" si="14"/>
        <v>0</v>
      </c>
      <c r="AH152" s="43"/>
      <c r="AI152" s="43"/>
      <c r="AJ152" s="43"/>
    </row>
    <row r="153" spans="1:36">
      <c r="A153" s="2"/>
      <c r="B153" s="3"/>
      <c r="C153" s="6" t="s">
        <v>34</v>
      </c>
      <c r="D153" s="7" t="s">
        <v>146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3"/>
      <c r="V153" s="82">
        <v>64.400000000000006</v>
      </c>
      <c r="W153" s="43"/>
      <c r="X153" s="43"/>
      <c r="Y153" s="43"/>
      <c r="Z153" s="69" t="s">
        <v>13</v>
      </c>
      <c r="AA153" s="69"/>
      <c r="AB153" s="69"/>
      <c r="AC153" s="69"/>
      <c r="AD153" s="45"/>
      <c r="AE153" s="45"/>
      <c r="AF153" s="45"/>
      <c r="AG153" s="43">
        <f t="shared" si="14"/>
        <v>0</v>
      </c>
      <c r="AH153" s="43"/>
      <c r="AI153" s="43"/>
      <c r="AJ153" s="43"/>
    </row>
    <row r="154" spans="1:36">
      <c r="A154" s="2"/>
      <c r="B154" s="3"/>
      <c r="C154" s="6" t="s">
        <v>35</v>
      </c>
      <c r="D154" s="7" t="s">
        <v>152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3"/>
      <c r="V154" s="82">
        <v>79.400000000000006</v>
      </c>
      <c r="W154" s="43"/>
      <c r="X154" s="43"/>
      <c r="Y154" s="43"/>
      <c r="Z154" s="69" t="s">
        <v>13</v>
      </c>
      <c r="AA154" s="69"/>
      <c r="AB154" s="69"/>
      <c r="AC154" s="69"/>
      <c r="AD154" s="45"/>
      <c r="AE154" s="45"/>
      <c r="AF154" s="45"/>
      <c r="AG154" s="43">
        <f t="shared" si="14"/>
        <v>0</v>
      </c>
      <c r="AH154" s="43"/>
      <c r="AI154" s="43"/>
      <c r="AJ154" s="43"/>
    </row>
    <row r="155" spans="1:36">
      <c r="A155" s="2"/>
      <c r="B155" s="3"/>
      <c r="C155" s="6" t="s">
        <v>36</v>
      </c>
      <c r="D155" s="7" t="s">
        <v>147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3"/>
      <c r="V155" s="82">
        <v>115.6</v>
      </c>
      <c r="W155" s="43"/>
      <c r="X155" s="43"/>
      <c r="Y155" s="43"/>
      <c r="Z155" s="69" t="s">
        <v>13</v>
      </c>
      <c r="AA155" s="69"/>
      <c r="AB155" s="69"/>
      <c r="AC155" s="69"/>
      <c r="AD155" s="45"/>
      <c r="AE155" s="45"/>
      <c r="AF155" s="45"/>
      <c r="AG155" s="43">
        <f t="shared" si="14"/>
        <v>0</v>
      </c>
      <c r="AH155" s="43"/>
      <c r="AI155" s="43"/>
      <c r="AJ155" s="43"/>
    </row>
    <row r="156" spans="1:36">
      <c r="A156" s="2"/>
      <c r="B156" s="3"/>
      <c r="C156" s="6" t="s">
        <v>37</v>
      </c>
      <c r="D156" s="7" t="s">
        <v>148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3"/>
      <c r="V156" s="82">
        <v>136.30000000000001</v>
      </c>
      <c r="W156" s="43"/>
      <c r="X156" s="43"/>
      <c r="Y156" s="43"/>
      <c r="Z156" s="69" t="s">
        <v>13</v>
      </c>
      <c r="AA156" s="69"/>
      <c r="AB156" s="69"/>
      <c r="AC156" s="69"/>
      <c r="AD156" s="45"/>
      <c r="AE156" s="45"/>
      <c r="AF156" s="45"/>
      <c r="AG156" s="43">
        <f t="shared" si="14"/>
        <v>0</v>
      </c>
      <c r="AH156" s="43"/>
      <c r="AI156" s="43"/>
      <c r="AJ156" s="43"/>
    </row>
    <row r="157" spans="1:36">
      <c r="A157" s="2"/>
      <c r="B157" s="3"/>
      <c r="C157" s="6" t="s">
        <v>38</v>
      </c>
      <c r="D157" s="7" t="s">
        <v>149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3"/>
      <c r="V157" s="82">
        <v>156.30000000000001</v>
      </c>
      <c r="W157" s="43"/>
      <c r="X157" s="43"/>
      <c r="Y157" s="43"/>
      <c r="Z157" s="69" t="s">
        <v>13</v>
      </c>
      <c r="AA157" s="69"/>
      <c r="AB157" s="69"/>
      <c r="AC157" s="69"/>
      <c r="AD157" s="45"/>
      <c r="AE157" s="45"/>
      <c r="AF157" s="45"/>
      <c r="AG157" s="43">
        <f t="shared" si="14"/>
        <v>0</v>
      </c>
      <c r="AH157" s="43"/>
      <c r="AI157" s="43"/>
      <c r="AJ157" s="43"/>
    </row>
    <row r="158" spans="1:36">
      <c r="A158" s="2"/>
      <c r="B158" s="3"/>
      <c r="C158" s="6" t="s">
        <v>39</v>
      </c>
      <c r="D158" s="7" t="s">
        <v>150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3"/>
      <c r="V158" s="82">
        <v>94.5</v>
      </c>
      <c r="W158" s="43"/>
      <c r="X158" s="43"/>
      <c r="Y158" s="43"/>
      <c r="Z158" s="69" t="s">
        <v>13</v>
      </c>
      <c r="AA158" s="69"/>
      <c r="AB158" s="69"/>
      <c r="AC158" s="69"/>
      <c r="AD158" s="45"/>
      <c r="AE158" s="45"/>
      <c r="AF158" s="45"/>
      <c r="AG158" s="43">
        <f t="shared" si="14"/>
        <v>0</v>
      </c>
      <c r="AH158" s="43"/>
      <c r="AI158" s="43"/>
      <c r="AJ158" s="43"/>
    </row>
    <row r="159" spans="1:36">
      <c r="A159" s="2"/>
      <c r="B159" s="3"/>
      <c r="C159" s="6" t="s">
        <v>44</v>
      </c>
      <c r="D159" s="7" t="s">
        <v>151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3"/>
      <c r="V159" s="82">
        <v>111.6</v>
      </c>
      <c r="W159" s="43"/>
      <c r="X159" s="43"/>
      <c r="Y159" s="43"/>
      <c r="Z159" s="69" t="s">
        <v>13</v>
      </c>
      <c r="AA159" s="69"/>
      <c r="AB159" s="69"/>
      <c r="AC159" s="69"/>
      <c r="AD159" s="45"/>
      <c r="AE159" s="45"/>
      <c r="AF159" s="45"/>
      <c r="AG159" s="43">
        <f t="shared" si="14"/>
        <v>0</v>
      </c>
      <c r="AH159" s="43"/>
      <c r="AI159" s="43"/>
      <c r="AJ159" s="43"/>
    </row>
    <row r="160" spans="1:36">
      <c r="A160" s="18"/>
      <c r="B160" s="9" t="s">
        <v>8</v>
      </c>
      <c r="C160" s="83" t="s">
        <v>153</v>
      </c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8"/>
    </row>
    <row r="161" spans="1:36">
      <c r="A161" s="2"/>
      <c r="B161" s="3"/>
      <c r="C161" s="6" t="s">
        <v>31</v>
      </c>
      <c r="D161" s="7" t="s">
        <v>143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3"/>
      <c r="V161" s="82">
        <v>157.5</v>
      </c>
      <c r="W161" s="43"/>
      <c r="X161" s="43"/>
      <c r="Y161" s="43"/>
      <c r="Z161" s="69" t="s">
        <v>17</v>
      </c>
      <c r="AA161" s="69"/>
      <c r="AB161" s="69"/>
      <c r="AC161" s="69"/>
      <c r="AD161" s="45"/>
      <c r="AE161" s="45"/>
      <c r="AF161" s="45"/>
      <c r="AG161" s="43">
        <f t="shared" ref="AG161:AG166" si="15">SUM(V161*AD161)</f>
        <v>0</v>
      </c>
      <c r="AH161" s="43"/>
      <c r="AI161" s="43"/>
      <c r="AJ161" s="43"/>
    </row>
    <row r="162" spans="1:36">
      <c r="A162" s="2"/>
      <c r="B162" s="3"/>
      <c r="C162" s="6" t="s">
        <v>32</v>
      </c>
      <c r="D162" s="7" t="s">
        <v>144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3"/>
      <c r="V162" s="82">
        <v>183.8</v>
      </c>
      <c r="W162" s="43"/>
      <c r="X162" s="43"/>
      <c r="Y162" s="43"/>
      <c r="Z162" s="69" t="s">
        <v>17</v>
      </c>
      <c r="AA162" s="69"/>
      <c r="AB162" s="69"/>
      <c r="AC162" s="69"/>
      <c r="AD162" s="45"/>
      <c r="AE162" s="45"/>
      <c r="AF162" s="45"/>
      <c r="AG162" s="43">
        <f t="shared" si="15"/>
        <v>0</v>
      </c>
      <c r="AH162" s="43"/>
      <c r="AI162" s="43"/>
      <c r="AJ162" s="43"/>
    </row>
    <row r="163" spans="1:36">
      <c r="A163" s="2"/>
      <c r="B163" s="3"/>
      <c r="C163" s="6" t="s">
        <v>33</v>
      </c>
      <c r="D163" s="7" t="s">
        <v>145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3"/>
      <c r="V163" s="82">
        <v>210</v>
      </c>
      <c r="W163" s="43"/>
      <c r="X163" s="43"/>
      <c r="Y163" s="43"/>
      <c r="Z163" s="69" t="s">
        <v>17</v>
      </c>
      <c r="AA163" s="69"/>
      <c r="AB163" s="69"/>
      <c r="AC163" s="69"/>
      <c r="AD163" s="45"/>
      <c r="AE163" s="45"/>
      <c r="AF163" s="45"/>
      <c r="AG163" s="43">
        <f t="shared" si="15"/>
        <v>0</v>
      </c>
      <c r="AH163" s="43"/>
      <c r="AI163" s="43"/>
      <c r="AJ163" s="43"/>
    </row>
    <row r="164" spans="1:36">
      <c r="A164" s="2"/>
      <c r="B164" s="3"/>
      <c r="C164" s="6" t="s">
        <v>34</v>
      </c>
      <c r="D164" s="7" t="s">
        <v>146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3"/>
      <c r="V164" s="82">
        <v>229.7</v>
      </c>
      <c r="W164" s="43"/>
      <c r="X164" s="43"/>
      <c r="Y164" s="43"/>
      <c r="Z164" s="69" t="s">
        <v>17</v>
      </c>
      <c r="AA164" s="69"/>
      <c r="AB164" s="69"/>
      <c r="AC164" s="69"/>
      <c r="AD164" s="45"/>
      <c r="AE164" s="45"/>
      <c r="AF164" s="45"/>
      <c r="AG164" s="43">
        <f t="shared" si="15"/>
        <v>0</v>
      </c>
      <c r="AH164" s="43"/>
      <c r="AI164" s="43"/>
      <c r="AJ164" s="43"/>
    </row>
    <row r="165" spans="1:36">
      <c r="A165" s="2"/>
      <c r="B165" s="3"/>
      <c r="C165" s="6" t="s">
        <v>35</v>
      </c>
      <c r="D165" s="7" t="s">
        <v>152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3"/>
      <c r="V165" s="82">
        <v>301.89999999999998</v>
      </c>
      <c r="W165" s="43"/>
      <c r="X165" s="43"/>
      <c r="Y165" s="43"/>
      <c r="Z165" s="69" t="s">
        <v>17</v>
      </c>
      <c r="AA165" s="69"/>
      <c r="AB165" s="69"/>
      <c r="AC165" s="69"/>
      <c r="AD165" s="45"/>
      <c r="AE165" s="45"/>
      <c r="AF165" s="45"/>
      <c r="AG165" s="43">
        <f t="shared" si="15"/>
        <v>0</v>
      </c>
      <c r="AH165" s="43"/>
      <c r="AI165" s="43"/>
      <c r="AJ165" s="43"/>
    </row>
    <row r="166" spans="1:36">
      <c r="A166" s="2"/>
      <c r="B166" s="3"/>
      <c r="C166" s="6" t="s">
        <v>36</v>
      </c>
      <c r="D166" s="7" t="s">
        <v>147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3"/>
      <c r="V166" s="82">
        <v>459.4</v>
      </c>
      <c r="W166" s="43"/>
      <c r="X166" s="43"/>
      <c r="Y166" s="43"/>
      <c r="Z166" s="69" t="s">
        <v>17</v>
      </c>
      <c r="AA166" s="69"/>
      <c r="AB166" s="69"/>
      <c r="AC166" s="69"/>
      <c r="AD166" s="45"/>
      <c r="AE166" s="45"/>
      <c r="AF166" s="45"/>
      <c r="AG166" s="43">
        <f t="shared" si="15"/>
        <v>0</v>
      </c>
      <c r="AH166" s="43"/>
      <c r="AI166" s="43"/>
      <c r="AJ166" s="43"/>
    </row>
    <row r="167" spans="1:36">
      <c r="A167" s="26"/>
      <c r="B167" s="8" t="s">
        <v>43</v>
      </c>
      <c r="C167" s="67" t="s">
        <v>154</v>
      </c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8"/>
    </row>
    <row r="168" spans="1:36">
      <c r="A168" s="2"/>
      <c r="B168" s="3"/>
      <c r="C168" s="6" t="s">
        <v>31</v>
      </c>
      <c r="D168" s="7" t="s">
        <v>155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3"/>
      <c r="V168" s="82">
        <v>17.5</v>
      </c>
      <c r="W168" s="43"/>
      <c r="X168" s="43"/>
      <c r="Y168" s="43"/>
      <c r="Z168" s="69" t="s">
        <v>13</v>
      </c>
      <c r="AA168" s="69"/>
      <c r="AB168" s="69"/>
      <c r="AC168" s="69"/>
      <c r="AD168" s="45"/>
      <c r="AE168" s="45"/>
      <c r="AF168" s="45"/>
      <c r="AG168" s="43">
        <f t="shared" ref="AG168:AG182" si="16">SUM(V168*AD168)</f>
        <v>0</v>
      </c>
      <c r="AH168" s="43"/>
      <c r="AI168" s="43"/>
      <c r="AJ168" s="43"/>
    </row>
    <row r="169" spans="1:36">
      <c r="A169" s="2"/>
      <c r="B169" s="3"/>
      <c r="C169" s="6" t="s">
        <v>32</v>
      </c>
      <c r="D169" s="7" t="s">
        <v>156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3"/>
      <c r="V169" s="82">
        <v>22.5</v>
      </c>
      <c r="W169" s="43"/>
      <c r="X169" s="43"/>
      <c r="Y169" s="43"/>
      <c r="Z169" s="69" t="s">
        <v>13</v>
      </c>
      <c r="AA169" s="69"/>
      <c r="AB169" s="69"/>
      <c r="AC169" s="69"/>
      <c r="AD169" s="45"/>
      <c r="AE169" s="45"/>
      <c r="AF169" s="45"/>
      <c r="AG169" s="43">
        <f t="shared" si="16"/>
        <v>0</v>
      </c>
      <c r="AH169" s="43"/>
      <c r="AI169" s="43"/>
      <c r="AJ169" s="43"/>
    </row>
    <row r="170" spans="1:36">
      <c r="A170" s="2"/>
      <c r="B170" s="3"/>
      <c r="C170" s="6" t="s">
        <v>33</v>
      </c>
      <c r="D170" s="7" t="s">
        <v>157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3"/>
      <c r="V170" s="82">
        <v>25</v>
      </c>
      <c r="W170" s="43"/>
      <c r="X170" s="43"/>
      <c r="Y170" s="43"/>
      <c r="Z170" s="69" t="s">
        <v>13</v>
      </c>
      <c r="AA170" s="69"/>
      <c r="AB170" s="69"/>
      <c r="AC170" s="69"/>
      <c r="AD170" s="45"/>
      <c r="AE170" s="45"/>
      <c r="AF170" s="45"/>
      <c r="AG170" s="43">
        <f t="shared" si="16"/>
        <v>0</v>
      </c>
      <c r="AH170" s="43"/>
      <c r="AI170" s="43"/>
      <c r="AJ170" s="43"/>
    </row>
    <row r="171" spans="1:36">
      <c r="A171" s="2"/>
      <c r="B171" s="3"/>
      <c r="C171" s="6" t="s">
        <v>34</v>
      </c>
      <c r="D171" s="7" t="s">
        <v>158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3"/>
      <c r="V171" s="82">
        <v>31.5</v>
      </c>
      <c r="W171" s="43"/>
      <c r="X171" s="43"/>
      <c r="Y171" s="43"/>
      <c r="Z171" s="69" t="s">
        <v>13</v>
      </c>
      <c r="AA171" s="69"/>
      <c r="AB171" s="69"/>
      <c r="AC171" s="69"/>
      <c r="AD171" s="45"/>
      <c r="AE171" s="45"/>
      <c r="AF171" s="45"/>
      <c r="AG171" s="43">
        <f t="shared" si="16"/>
        <v>0</v>
      </c>
      <c r="AH171" s="43"/>
      <c r="AI171" s="43"/>
      <c r="AJ171" s="43"/>
    </row>
    <row r="172" spans="1:36">
      <c r="A172" s="2"/>
      <c r="B172" s="3"/>
      <c r="C172" s="6" t="s">
        <v>35</v>
      </c>
      <c r="D172" s="7" t="s">
        <v>159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3"/>
      <c r="V172" s="82">
        <v>35</v>
      </c>
      <c r="W172" s="43"/>
      <c r="X172" s="43"/>
      <c r="Y172" s="43"/>
      <c r="Z172" s="69" t="s">
        <v>13</v>
      </c>
      <c r="AA172" s="69"/>
      <c r="AB172" s="69"/>
      <c r="AC172" s="69"/>
      <c r="AD172" s="45"/>
      <c r="AE172" s="45"/>
      <c r="AF172" s="45"/>
      <c r="AG172" s="43">
        <f t="shared" si="16"/>
        <v>0</v>
      </c>
      <c r="AH172" s="43"/>
      <c r="AI172" s="43"/>
      <c r="AJ172" s="43"/>
    </row>
    <row r="173" spans="1:36">
      <c r="A173" s="2"/>
      <c r="B173" s="3"/>
      <c r="C173" s="6" t="s">
        <v>36</v>
      </c>
      <c r="D173" s="7" t="s">
        <v>160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3"/>
      <c r="V173" s="82">
        <v>40</v>
      </c>
      <c r="W173" s="43"/>
      <c r="X173" s="43"/>
      <c r="Y173" s="43"/>
      <c r="Z173" s="69" t="s">
        <v>13</v>
      </c>
      <c r="AA173" s="69"/>
      <c r="AB173" s="69"/>
      <c r="AC173" s="69"/>
      <c r="AD173" s="45"/>
      <c r="AE173" s="45"/>
      <c r="AF173" s="45"/>
      <c r="AG173" s="43">
        <f t="shared" si="16"/>
        <v>0</v>
      </c>
      <c r="AH173" s="43"/>
      <c r="AI173" s="43"/>
      <c r="AJ173" s="43"/>
    </row>
    <row r="174" spans="1:36">
      <c r="A174" s="2"/>
      <c r="B174" s="3"/>
      <c r="C174" s="6" t="s">
        <v>37</v>
      </c>
      <c r="D174" s="7" t="s">
        <v>161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3"/>
      <c r="V174" s="82">
        <v>50</v>
      </c>
      <c r="W174" s="43"/>
      <c r="X174" s="43"/>
      <c r="Y174" s="43"/>
      <c r="Z174" s="69" t="s">
        <v>13</v>
      </c>
      <c r="AA174" s="69"/>
      <c r="AB174" s="69"/>
      <c r="AC174" s="69"/>
      <c r="AD174" s="45"/>
      <c r="AE174" s="45"/>
      <c r="AF174" s="45"/>
      <c r="AG174" s="43">
        <f t="shared" si="16"/>
        <v>0</v>
      </c>
      <c r="AH174" s="43"/>
      <c r="AI174" s="43"/>
      <c r="AJ174" s="43"/>
    </row>
    <row r="175" spans="1:36">
      <c r="A175" s="2"/>
      <c r="B175" s="3"/>
      <c r="C175" s="6" t="s">
        <v>38</v>
      </c>
      <c r="D175" s="7" t="s">
        <v>162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3"/>
      <c r="V175" s="82">
        <v>57.5</v>
      </c>
      <c r="W175" s="43"/>
      <c r="X175" s="43"/>
      <c r="Y175" s="43"/>
      <c r="Z175" s="69" t="s">
        <v>13</v>
      </c>
      <c r="AA175" s="69"/>
      <c r="AB175" s="69"/>
      <c r="AC175" s="69"/>
      <c r="AD175" s="45"/>
      <c r="AE175" s="45"/>
      <c r="AF175" s="45"/>
      <c r="AG175" s="43">
        <f t="shared" si="16"/>
        <v>0</v>
      </c>
      <c r="AH175" s="43"/>
      <c r="AI175" s="43"/>
      <c r="AJ175" s="43"/>
    </row>
    <row r="176" spans="1:36">
      <c r="A176" s="2"/>
      <c r="B176" s="3"/>
      <c r="C176" s="6" t="s">
        <v>39</v>
      </c>
      <c r="D176" s="7" t="s">
        <v>163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3"/>
      <c r="V176" s="82">
        <v>69.400000000000006</v>
      </c>
      <c r="W176" s="43"/>
      <c r="X176" s="43"/>
      <c r="Y176" s="43"/>
      <c r="Z176" s="69" t="s">
        <v>13</v>
      </c>
      <c r="AA176" s="69"/>
      <c r="AB176" s="69"/>
      <c r="AC176" s="69"/>
      <c r="AD176" s="45"/>
      <c r="AE176" s="45"/>
      <c r="AF176" s="45"/>
      <c r="AG176" s="43">
        <f t="shared" si="16"/>
        <v>0</v>
      </c>
      <c r="AH176" s="43"/>
      <c r="AI176" s="43"/>
      <c r="AJ176" s="43"/>
    </row>
    <row r="177" spans="1:36">
      <c r="A177" s="2"/>
      <c r="B177" s="3"/>
      <c r="C177" s="6" t="s">
        <v>44</v>
      </c>
      <c r="D177" s="7" t="s">
        <v>164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3"/>
      <c r="V177" s="82">
        <v>106.9</v>
      </c>
      <c r="W177" s="43"/>
      <c r="X177" s="43"/>
      <c r="Y177" s="43"/>
      <c r="Z177" s="69" t="s">
        <v>13</v>
      </c>
      <c r="AA177" s="69"/>
      <c r="AB177" s="69"/>
      <c r="AC177" s="69"/>
      <c r="AD177" s="45"/>
      <c r="AE177" s="45"/>
      <c r="AF177" s="45"/>
      <c r="AG177" s="43">
        <f t="shared" si="16"/>
        <v>0</v>
      </c>
      <c r="AH177" s="43"/>
      <c r="AI177" s="43"/>
      <c r="AJ177" s="43"/>
    </row>
    <row r="178" spans="1:36">
      <c r="A178" s="2"/>
      <c r="B178" s="3"/>
      <c r="C178" s="6" t="s">
        <v>45</v>
      </c>
      <c r="D178" s="7" t="s">
        <v>165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3"/>
      <c r="V178" s="82">
        <v>110</v>
      </c>
      <c r="W178" s="43"/>
      <c r="X178" s="43"/>
      <c r="Y178" s="43"/>
      <c r="Z178" s="69" t="s">
        <v>13</v>
      </c>
      <c r="AA178" s="69"/>
      <c r="AB178" s="69"/>
      <c r="AC178" s="69"/>
      <c r="AD178" s="45"/>
      <c r="AE178" s="45"/>
      <c r="AF178" s="45"/>
      <c r="AG178" s="43">
        <f t="shared" si="16"/>
        <v>0</v>
      </c>
      <c r="AH178" s="43"/>
      <c r="AI178" s="43"/>
      <c r="AJ178" s="43"/>
    </row>
    <row r="179" spans="1:36">
      <c r="A179" s="2"/>
      <c r="B179" s="3"/>
      <c r="C179" s="15" t="s">
        <v>70</v>
      </c>
      <c r="D179" s="7" t="s">
        <v>166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3"/>
      <c r="V179" s="82">
        <v>112.9</v>
      </c>
      <c r="W179" s="43"/>
      <c r="X179" s="43"/>
      <c r="Y179" s="43"/>
      <c r="Z179" s="69" t="s">
        <v>13</v>
      </c>
      <c r="AA179" s="69"/>
      <c r="AB179" s="69"/>
      <c r="AC179" s="69"/>
      <c r="AD179" s="45"/>
      <c r="AE179" s="45"/>
      <c r="AF179" s="45"/>
      <c r="AG179" s="43">
        <f t="shared" si="16"/>
        <v>0</v>
      </c>
      <c r="AH179" s="43"/>
      <c r="AI179" s="43"/>
      <c r="AJ179" s="43"/>
    </row>
    <row r="180" spans="1:36">
      <c r="A180" s="2"/>
      <c r="B180" s="3"/>
      <c r="C180" s="6" t="s">
        <v>62</v>
      </c>
      <c r="D180" s="7" t="s">
        <v>167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3"/>
      <c r="V180" s="82">
        <v>131.30000000000001</v>
      </c>
      <c r="W180" s="43"/>
      <c r="X180" s="43"/>
      <c r="Y180" s="43"/>
      <c r="Z180" s="69" t="s">
        <v>13</v>
      </c>
      <c r="AA180" s="69"/>
      <c r="AB180" s="69"/>
      <c r="AC180" s="69"/>
      <c r="AD180" s="45"/>
      <c r="AE180" s="45"/>
      <c r="AF180" s="45"/>
      <c r="AG180" s="43">
        <f t="shared" si="16"/>
        <v>0</v>
      </c>
      <c r="AH180" s="43"/>
      <c r="AI180" s="43"/>
      <c r="AJ180" s="43"/>
    </row>
    <row r="181" spans="1:36">
      <c r="A181" s="2"/>
      <c r="B181" s="3"/>
      <c r="C181" s="6" t="s">
        <v>63</v>
      </c>
      <c r="D181" s="7" t="s">
        <v>168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3"/>
      <c r="V181" s="82">
        <v>150.9</v>
      </c>
      <c r="W181" s="43"/>
      <c r="X181" s="43"/>
      <c r="Y181" s="43"/>
      <c r="Z181" s="69" t="s">
        <v>13</v>
      </c>
      <c r="AA181" s="69"/>
      <c r="AB181" s="69"/>
      <c r="AC181" s="69"/>
      <c r="AD181" s="45"/>
      <c r="AE181" s="45"/>
      <c r="AF181" s="45"/>
      <c r="AG181" s="43">
        <f t="shared" si="16"/>
        <v>0</v>
      </c>
      <c r="AH181" s="43"/>
      <c r="AI181" s="43"/>
      <c r="AJ181" s="43"/>
    </row>
    <row r="182" spans="1:36">
      <c r="A182" s="2"/>
      <c r="B182" s="3"/>
      <c r="C182" s="6" t="s">
        <v>64</v>
      </c>
      <c r="D182" s="7" t="s">
        <v>169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3"/>
      <c r="V182" s="82">
        <v>170.6</v>
      </c>
      <c r="W182" s="43"/>
      <c r="X182" s="43"/>
      <c r="Y182" s="43"/>
      <c r="Z182" s="69" t="s">
        <v>13</v>
      </c>
      <c r="AA182" s="69"/>
      <c r="AB182" s="69"/>
      <c r="AC182" s="69"/>
      <c r="AD182" s="45"/>
      <c r="AE182" s="45"/>
      <c r="AF182" s="45"/>
      <c r="AG182" s="43">
        <f t="shared" si="16"/>
        <v>0</v>
      </c>
      <c r="AH182" s="43"/>
      <c r="AI182" s="43"/>
      <c r="AJ182" s="43"/>
    </row>
    <row r="183" spans="1:36">
      <c r="A183" s="18"/>
      <c r="B183" s="9" t="s">
        <v>48</v>
      </c>
      <c r="C183" s="83" t="s">
        <v>170</v>
      </c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8"/>
    </row>
    <row r="184" spans="1:36">
      <c r="A184" s="2"/>
      <c r="B184" s="3"/>
      <c r="C184" s="6" t="s">
        <v>31</v>
      </c>
      <c r="D184" s="7" t="s">
        <v>155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3"/>
      <c r="V184" s="82">
        <v>156.19999999999999</v>
      </c>
      <c r="W184" s="43"/>
      <c r="X184" s="43"/>
      <c r="Y184" s="43"/>
      <c r="Z184" s="69" t="s">
        <v>17</v>
      </c>
      <c r="AA184" s="69"/>
      <c r="AB184" s="69"/>
      <c r="AC184" s="69"/>
      <c r="AD184" s="45"/>
      <c r="AE184" s="45"/>
      <c r="AF184" s="45"/>
      <c r="AG184" s="43">
        <f t="shared" ref="AG184:AG189" si="17">SUM(V184*AD184)</f>
        <v>0</v>
      </c>
      <c r="AH184" s="43"/>
      <c r="AI184" s="43"/>
      <c r="AJ184" s="43"/>
    </row>
    <row r="185" spans="1:36">
      <c r="A185" s="2"/>
      <c r="B185" s="3"/>
      <c r="C185" s="6" t="s">
        <v>32</v>
      </c>
      <c r="D185" s="7" t="s">
        <v>156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3"/>
      <c r="V185" s="82">
        <v>183.8</v>
      </c>
      <c r="W185" s="43"/>
      <c r="X185" s="43"/>
      <c r="Y185" s="43"/>
      <c r="Z185" s="69" t="s">
        <v>17</v>
      </c>
      <c r="AA185" s="69"/>
      <c r="AB185" s="69"/>
      <c r="AC185" s="69"/>
      <c r="AD185" s="45"/>
      <c r="AE185" s="45"/>
      <c r="AF185" s="45"/>
      <c r="AG185" s="43">
        <f t="shared" si="17"/>
        <v>0</v>
      </c>
      <c r="AH185" s="43"/>
      <c r="AI185" s="43"/>
      <c r="AJ185" s="43"/>
    </row>
    <row r="186" spans="1:36">
      <c r="A186" s="2"/>
      <c r="B186" s="3"/>
      <c r="C186" s="6" t="s">
        <v>33</v>
      </c>
      <c r="D186" s="7" t="s">
        <v>157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3"/>
      <c r="V186" s="82">
        <v>275.60000000000002</v>
      </c>
      <c r="W186" s="43"/>
      <c r="X186" s="43"/>
      <c r="Y186" s="43"/>
      <c r="Z186" s="69" t="s">
        <v>17</v>
      </c>
      <c r="AA186" s="69"/>
      <c r="AB186" s="69"/>
      <c r="AC186" s="69"/>
      <c r="AD186" s="45"/>
      <c r="AE186" s="45"/>
      <c r="AF186" s="45"/>
      <c r="AG186" s="43">
        <f t="shared" si="17"/>
        <v>0</v>
      </c>
      <c r="AH186" s="43"/>
      <c r="AI186" s="43"/>
      <c r="AJ186" s="43"/>
    </row>
    <row r="187" spans="1:36">
      <c r="A187" s="2"/>
      <c r="B187" s="3"/>
      <c r="C187" s="6" t="s">
        <v>34</v>
      </c>
      <c r="D187" s="7" t="s">
        <v>158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3"/>
      <c r="V187" s="82">
        <v>367.5</v>
      </c>
      <c r="W187" s="43"/>
      <c r="X187" s="43"/>
      <c r="Y187" s="43"/>
      <c r="Z187" s="69" t="s">
        <v>17</v>
      </c>
      <c r="AA187" s="69"/>
      <c r="AB187" s="69"/>
      <c r="AC187" s="69"/>
      <c r="AD187" s="45"/>
      <c r="AE187" s="45"/>
      <c r="AF187" s="45"/>
      <c r="AG187" s="43">
        <f t="shared" si="17"/>
        <v>0</v>
      </c>
      <c r="AH187" s="43"/>
      <c r="AI187" s="43"/>
      <c r="AJ187" s="43"/>
    </row>
    <row r="188" spans="1:36">
      <c r="A188" s="2"/>
      <c r="B188" s="3"/>
      <c r="C188" s="6" t="s">
        <v>35</v>
      </c>
      <c r="D188" s="7" t="s">
        <v>159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3"/>
      <c r="V188" s="82">
        <v>458.5</v>
      </c>
      <c r="W188" s="43"/>
      <c r="X188" s="43"/>
      <c r="Y188" s="43"/>
      <c r="Z188" s="69" t="s">
        <v>17</v>
      </c>
      <c r="AA188" s="69"/>
      <c r="AB188" s="69"/>
      <c r="AC188" s="69"/>
      <c r="AD188" s="45"/>
      <c r="AE188" s="45"/>
      <c r="AF188" s="45"/>
      <c r="AG188" s="43">
        <f t="shared" si="17"/>
        <v>0</v>
      </c>
      <c r="AH188" s="43"/>
      <c r="AI188" s="43"/>
      <c r="AJ188" s="43"/>
    </row>
    <row r="189" spans="1:36">
      <c r="A189" s="2"/>
      <c r="B189" s="3"/>
      <c r="C189" s="6" t="s">
        <v>36</v>
      </c>
      <c r="D189" s="7" t="s">
        <v>160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3"/>
      <c r="V189" s="82">
        <v>505.3</v>
      </c>
      <c r="W189" s="43"/>
      <c r="X189" s="43"/>
      <c r="Y189" s="43"/>
      <c r="Z189" s="69" t="s">
        <v>17</v>
      </c>
      <c r="AA189" s="69"/>
      <c r="AB189" s="69"/>
      <c r="AC189" s="69"/>
      <c r="AD189" s="45"/>
      <c r="AE189" s="45"/>
      <c r="AF189" s="45"/>
      <c r="AG189" s="43">
        <f t="shared" si="17"/>
        <v>0</v>
      </c>
      <c r="AH189" s="43"/>
      <c r="AI189" s="43"/>
      <c r="AJ189" s="43"/>
    </row>
    <row r="190" spans="1:36">
      <c r="A190" s="18"/>
      <c r="B190" s="9" t="s">
        <v>97</v>
      </c>
      <c r="C190" s="83" t="s">
        <v>171</v>
      </c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8"/>
    </row>
    <row r="191" spans="1:36">
      <c r="A191" s="2"/>
      <c r="B191" s="3"/>
      <c r="C191" s="6" t="s">
        <v>31</v>
      </c>
      <c r="D191" s="7" t="s">
        <v>156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3"/>
      <c r="V191" s="82">
        <v>34.799999999999997</v>
      </c>
      <c r="W191" s="43"/>
      <c r="X191" s="43"/>
      <c r="Y191" s="43"/>
      <c r="Z191" s="69" t="s">
        <v>13</v>
      </c>
      <c r="AA191" s="69"/>
      <c r="AB191" s="69"/>
      <c r="AC191" s="69"/>
      <c r="AD191" s="45"/>
      <c r="AE191" s="45"/>
      <c r="AF191" s="45"/>
      <c r="AG191" s="43">
        <f t="shared" ref="AG191:AG204" si="18">SUM(V191*AD191)</f>
        <v>0</v>
      </c>
      <c r="AH191" s="43"/>
      <c r="AI191" s="43"/>
      <c r="AJ191" s="43"/>
    </row>
    <row r="192" spans="1:36">
      <c r="A192" s="2"/>
      <c r="B192" s="3"/>
      <c r="C192" s="6" t="s">
        <v>32</v>
      </c>
      <c r="D192" s="7" t="s">
        <v>157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3"/>
      <c r="V192" s="82">
        <v>37.4</v>
      </c>
      <c r="W192" s="43"/>
      <c r="X192" s="43"/>
      <c r="Y192" s="43"/>
      <c r="Z192" s="69" t="s">
        <v>13</v>
      </c>
      <c r="AA192" s="69"/>
      <c r="AB192" s="69"/>
      <c r="AC192" s="69"/>
      <c r="AD192" s="45"/>
      <c r="AE192" s="45"/>
      <c r="AF192" s="45"/>
      <c r="AG192" s="43">
        <f t="shared" si="18"/>
        <v>0</v>
      </c>
      <c r="AH192" s="43"/>
      <c r="AI192" s="43"/>
      <c r="AJ192" s="43"/>
    </row>
    <row r="193" spans="1:36">
      <c r="A193" s="2"/>
      <c r="B193" s="3"/>
      <c r="C193" s="6" t="s">
        <v>33</v>
      </c>
      <c r="D193" s="7" t="s">
        <v>158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3"/>
      <c r="V193" s="82">
        <v>45.3</v>
      </c>
      <c r="W193" s="43"/>
      <c r="X193" s="43"/>
      <c r="Y193" s="43"/>
      <c r="Z193" s="69" t="s">
        <v>13</v>
      </c>
      <c r="AA193" s="69"/>
      <c r="AB193" s="69"/>
      <c r="AC193" s="69"/>
      <c r="AD193" s="45"/>
      <c r="AE193" s="45"/>
      <c r="AF193" s="45"/>
      <c r="AG193" s="43">
        <f t="shared" si="18"/>
        <v>0</v>
      </c>
      <c r="AH193" s="43"/>
      <c r="AI193" s="43"/>
      <c r="AJ193" s="43"/>
    </row>
    <row r="194" spans="1:36">
      <c r="A194" s="2"/>
      <c r="B194" s="3"/>
      <c r="C194" s="6" t="s">
        <v>34</v>
      </c>
      <c r="D194" s="7" t="s">
        <v>159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3"/>
      <c r="V194" s="82">
        <v>52.7</v>
      </c>
      <c r="W194" s="43"/>
      <c r="X194" s="43"/>
      <c r="Y194" s="43"/>
      <c r="Z194" s="69" t="s">
        <v>13</v>
      </c>
      <c r="AA194" s="69"/>
      <c r="AB194" s="69"/>
      <c r="AC194" s="69"/>
      <c r="AD194" s="45"/>
      <c r="AE194" s="45"/>
      <c r="AF194" s="45"/>
      <c r="AG194" s="43">
        <f t="shared" si="18"/>
        <v>0</v>
      </c>
      <c r="AH194" s="43"/>
      <c r="AI194" s="43"/>
      <c r="AJ194" s="43"/>
    </row>
    <row r="195" spans="1:36">
      <c r="A195" s="2"/>
      <c r="B195" s="3"/>
      <c r="C195" s="6" t="s">
        <v>35</v>
      </c>
      <c r="D195" s="7" t="s">
        <v>160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3"/>
      <c r="V195" s="82">
        <v>60.1</v>
      </c>
      <c r="W195" s="43"/>
      <c r="X195" s="43"/>
      <c r="Y195" s="43"/>
      <c r="Z195" s="69" t="s">
        <v>13</v>
      </c>
      <c r="AA195" s="69"/>
      <c r="AB195" s="69"/>
      <c r="AC195" s="69"/>
      <c r="AD195" s="45"/>
      <c r="AE195" s="45"/>
      <c r="AF195" s="45"/>
      <c r="AG195" s="43">
        <f t="shared" si="18"/>
        <v>0</v>
      </c>
      <c r="AH195" s="43"/>
      <c r="AI195" s="43"/>
      <c r="AJ195" s="43"/>
    </row>
    <row r="196" spans="1:36">
      <c r="A196" s="2"/>
      <c r="B196" s="3"/>
      <c r="C196" s="6" t="s">
        <v>36</v>
      </c>
      <c r="D196" s="7" t="s">
        <v>161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3"/>
      <c r="V196" s="82">
        <v>70.900000000000006</v>
      </c>
      <c r="W196" s="43"/>
      <c r="X196" s="43"/>
      <c r="Y196" s="43"/>
      <c r="Z196" s="69" t="s">
        <v>13</v>
      </c>
      <c r="AA196" s="69"/>
      <c r="AB196" s="69"/>
      <c r="AC196" s="69"/>
      <c r="AD196" s="45"/>
      <c r="AE196" s="45"/>
      <c r="AF196" s="45"/>
      <c r="AG196" s="43">
        <f t="shared" si="18"/>
        <v>0</v>
      </c>
      <c r="AH196" s="43"/>
      <c r="AI196" s="43"/>
      <c r="AJ196" s="43"/>
    </row>
    <row r="197" spans="1:36">
      <c r="A197" s="2"/>
      <c r="B197" s="3"/>
      <c r="C197" s="6" t="s">
        <v>37</v>
      </c>
      <c r="D197" s="7" t="s">
        <v>162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3"/>
      <c r="V197" s="82">
        <v>91.9</v>
      </c>
      <c r="W197" s="43"/>
      <c r="X197" s="43"/>
      <c r="Y197" s="43"/>
      <c r="Z197" s="69" t="s">
        <v>13</v>
      </c>
      <c r="AA197" s="69"/>
      <c r="AB197" s="69"/>
      <c r="AC197" s="69"/>
      <c r="AD197" s="45"/>
      <c r="AE197" s="45"/>
      <c r="AF197" s="45"/>
      <c r="AG197" s="43">
        <f t="shared" si="18"/>
        <v>0</v>
      </c>
      <c r="AH197" s="43"/>
      <c r="AI197" s="43"/>
      <c r="AJ197" s="43"/>
    </row>
    <row r="198" spans="1:36">
      <c r="A198" s="2"/>
      <c r="B198" s="3"/>
      <c r="C198" s="6" t="s">
        <v>38</v>
      </c>
      <c r="D198" s="7" t="s">
        <v>163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3"/>
      <c r="V198" s="82">
        <v>105.1</v>
      </c>
      <c r="W198" s="43"/>
      <c r="X198" s="43"/>
      <c r="Y198" s="43"/>
      <c r="Z198" s="69" t="s">
        <v>13</v>
      </c>
      <c r="AA198" s="69"/>
      <c r="AB198" s="69"/>
      <c r="AC198" s="69"/>
      <c r="AD198" s="45"/>
      <c r="AE198" s="45"/>
      <c r="AF198" s="45"/>
      <c r="AG198" s="43">
        <f t="shared" si="18"/>
        <v>0</v>
      </c>
      <c r="AH198" s="43"/>
      <c r="AI198" s="43"/>
      <c r="AJ198" s="43"/>
    </row>
    <row r="199" spans="1:36">
      <c r="A199" s="2"/>
      <c r="B199" s="3"/>
      <c r="C199" s="6" t="s">
        <v>39</v>
      </c>
      <c r="D199" s="7" t="s">
        <v>164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3"/>
      <c r="V199" s="82">
        <v>111.6</v>
      </c>
      <c r="W199" s="43"/>
      <c r="X199" s="43"/>
      <c r="Y199" s="43"/>
      <c r="Z199" s="69" t="s">
        <v>13</v>
      </c>
      <c r="AA199" s="69"/>
      <c r="AB199" s="69"/>
      <c r="AC199" s="69"/>
      <c r="AD199" s="45"/>
      <c r="AE199" s="45"/>
      <c r="AF199" s="45"/>
      <c r="AG199" s="43">
        <f t="shared" si="18"/>
        <v>0</v>
      </c>
      <c r="AH199" s="43"/>
      <c r="AI199" s="43"/>
      <c r="AJ199" s="43"/>
    </row>
    <row r="200" spans="1:36">
      <c r="A200" s="2"/>
      <c r="B200" s="3"/>
      <c r="C200" s="6" t="s">
        <v>44</v>
      </c>
      <c r="D200" s="7" t="s">
        <v>165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3"/>
      <c r="V200" s="82">
        <v>131.1</v>
      </c>
      <c r="W200" s="43"/>
      <c r="X200" s="43"/>
      <c r="Y200" s="43"/>
      <c r="Z200" s="69" t="s">
        <v>13</v>
      </c>
      <c r="AA200" s="69"/>
      <c r="AB200" s="69"/>
      <c r="AC200" s="69"/>
      <c r="AD200" s="45"/>
      <c r="AE200" s="45"/>
      <c r="AF200" s="45"/>
      <c r="AG200" s="43">
        <f t="shared" si="18"/>
        <v>0</v>
      </c>
      <c r="AH200" s="43"/>
      <c r="AI200" s="43"/>
      <c r="AJ200" s="43"/>
    </row>
    <row r="201" spans="1:36">
      <c r="A201" s="2"/>
      <c r="B201" s="3"/>
      <c r="C201" s="6" t="s">
        <v>45</v>
      </c>
      <c r="D201" s="7" t="s">
        <v>166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3"/>
      <c r="V201" s="82">
        <v>175.4</v>
      </c>
      <c r="W201" s="43"/>
      <c r="X201" s="43"/>
      <c r="Y201" s="43"/>
      <c r="Z201" s="69" t="s">
        <v>13</v>
      </c>
      <c r="AA201" s="69"/>
      <c r="AB201" s="69"/>
      <c r="AC201" s="69"/>
      <c r="AD201" s="45"/>
      <c r="AE201" s="45"/>
      <c r="AF201" s="45"/>
      <c r="AG201" s="43">
        <f t="shared" si="18"/>
        <v>0</v>
      </c>
      <c r="AH201" s="43"/>
      <c r="AI201" s="43"/>
      <c r="AJ201" s="43"/>
    </row>
    <row r="202" spans="1:36">
      <c r="A202" s="2"/>
      <c r="B202" s="3"/>
      <c r="C202" s="15" t="s">
        <v>70</v>
      </c>
      <c r="D202" s="7" t="s">
        <v>167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3"/>
      <c r="V202" s="82">
        <v>176.3</v>
      </c>
      <c r="W202" s="43"/>
      <c r="X202" s="43"/>
      <c r="Y202" s="43"/>
      <c r="Z202" s="69" t="s">
        <v>13</v>
      </c>
      <c r="AA202" s="69"/>
      <c r="AB202" s="69"/>
      <c r="AC202" s="69"/>
      <c r="AD202" s="45"/>
      <c r="AE202" s="45"/>
      <c r="AF202" s="45"/>
      <c r="AG202" s="43">
        <f t="shared" si="18"/>
        <v>0</v>
      </c>
      <c r="AH202" s="43"/>
      <c r="AI202" s="43"/>
      <c r="AJ202" s="43"/>
    </row>
    <row r="203" spans="1:36">
      <c r="A203" s="2"/>
      <c r="B203" s="3"/>
      <c r="C203" s="6" t="s">
        <v>62</v>
      </c>
      <c r="D203" s="7" t="s">
        <v>168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3"/>
      <c r="V203" s="82">
        <v>194.8</v>
      </c>
      <c r="W203" s="43"/>
      <c r="X203" s="43"/>
      <c r="Y203" s="43"/>
      <c r="Z203" s="69" t="s">
        <v>13</v>
      </c>
      <c r="AA203" s="69"/>
      <c r="AB203" s="69"/>
      <c r="AC203" s="69"/>
      <c r="AD203" s="45"/>
      <c r="AE203" s="45"/>
      <c r="AF203" s="45"/>
      <c r="AG203" s="43">
        <f t="shared" si="18"/>
        <v>0</v>
      </c>
      <c r="AH203" s="43"/>
      <c r="AI203" s="43"/>
      <c r="AJ203" s="43"/>
    </row>
    <row r="204" spans="1:36">
      <c r="A204" s="2"/>
      <c r="B204" s="3"/>
      <c r="C204" s="6" t="s">
        <v>63</v>
      </c>
      <c r="D204" s="7" t="s">
        <v>169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3"/>
      <c r="V204" s="82">
        <v>229.8</v>
      </c>
      <c r="W204" s="43"/>
      <c r="X204" s="43"/>
      <c r="Y204" s="43"/>
      <c r="Z204" s="69" t="s">
        <v>13</v>
      </c>
      <c r="AA204" s="69"/>
      <c r="AB204" s="69"/>
      <c r="AC204" s="69"/>
      <c r="AD204" s="45"/>
      <c r="AE204" s="45"/>
      <c r="AF204" s="45"/>
      <c r="AG204" s="43">
        <f t="shared" si="18"/>
        <v>0</v>
      </c>
      <c r="AH204" s="43"/>
      <c r="AI204" s="43"/>
      <c r="AJ204" s="43"/>
    </row>
    <row r="205" spans="1:36">
      <c r="A205" s="26"/>
      <c r="B205" s="8" t="s">
        <v>98</v>
      </c>
      <c r="C205" s="67" t="s">
        <v>172</v>
      </c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8"/>
    </row>
    <row r="206" spans="1:36">
      <c r="A206" s="2"/>
      <c r="B206" s="3"/>
      <c r="C206" s="6" t="s">
        <v>31</v>
      </c>
      <c r="D206" s="7" t="s">
        <v>156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3"/>
      <c r="V206" s="82">
        <v>37.6</v>
      </c>
      <c r="W206" s="43"/>
      <c r="X206" s="43"/>
      <c r="Y206" s="43"/>
      <c r="Z206" s="69" t="s">
        <v>13</v>
      </c>
      <c r="AA206" s="69"/>
      <c r="AB206" s="69"/>
      <c r="AC206" s="69"/>
      <c r="AD206" s="45"/>
      <c r="AE206" s="45"/>
      <c r="AF206" s="45"/>
      <c r="AG206" s="43">
        <f t="shared" ref="AG206:AG219" si="19">SUM(V206*AD206)</f>
        <v>0</v>
      </c>
      <c r="AH206" s="43"/>
      <c r="AI206" s="43"/>
      <c r="AJ206" s="43"/>
    </row>
    <row r="207" spans="1:36">
      <c r="A207" s="2"/>
      <c r="B207" s="3"/>
      <c r="C207" s="6" t="s">
        <v>32</v>
      </c>
      <c r="D207" s="7" t="s">
        <v>157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3"/>
      <c r="V207" s="82">
        <v>43.9</v>
      </c>
      <c r="W207" s="43"/>
      <c r="X207" s="43"/>
      <c r="Y207" s="43"/>
      <c r="Z207" s="69" t="s">
        <v>13</v>
      </c>
      <c r="AA207" s="69"/>
      <c r="AB207" s="69"/>
      <c r="AC207" s="69"/>
      <c r="AD207" s="45"/>
      <c r="AE207" s="45"/>
      <c r="AF207" s="45"/>
      <c r="AG207" s="43">
        <f t="shared" si="19"/>
        <v>0</v>
      </c>
      <c r="AH207" s="43"/>
      <c r="AI207" s="43"/>
      <c r="AJ207" s="43"/>
    </row>
    <row r="208" spans="1:36">
      <c r="A208" s="2"/>
      <c r="B208" s="3"/>
      <c r="C208" s="6" t="s">
        <v>33</v>
      </c>
      <c r="D208" s="7" t="s">
        <v>158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3"/>
      <c r="V208" s="82">
        <v>49.6</v>
      </c>
      <c r="W208" s="43"/>
      <c r="X208" s="43"/>
      <c r="Y208" s="43"/>
      <c r="Z208" s="69" t="s">
        <v>13</v>
      </c>
      <c r="AA208" s="69"/>
      <c r="AB208" s="69"/>
      <c r="AC208" s="69"/>
      <c r="AD208" s="45"/>
      <c r="AE208" s="45"/>
      <c r="AF208" s="45"/>
      <c r="AG208" s="43">
        <f t="shared" si="19"/>
        <v>0</v>
      </c>
      <c r="AH208" s="43"/>
      <c r="AI208" s="43"/>
      <c r="AJ208" s="43"/>
    </row>
    <row r="209" spans="1:36">
      <c r="A209" s="2"/>
      <c r="B209" s="3"/>
      <c r="C209" s="6" t="s">
        <v>34</v>
      </c>
      <c r="D209" s="7" t="s">
        <v>159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3"/>
      <c r="V209" s="82">
        <v>58.1</v>
      </c>
      <c r="W209" s="43"/>
      <c r="X209" s="43"/>
      <c r="Y209" s="43"/>
      <c r="Z209" s="69" t="s">
        <v>13</v>
      </c>
      <c r="AA209" s="69"/>
      <c r="AB209" s="69"/>
      <c r="AC209" s="69"/>
      <c r="AD209" s="45"/>
      <c r="AE209" s="45"/>
      <c r="AF209" s="45"/>
      <c r="AG209" s="43">
        <f t="shared" si="19"/>
        <v>0</v>
      </c>
      <c r="AH209" s="43"/>
      <c r="AI209" s="43"/>
      <c r="AJ209" s="43"/>
    </row>
    <row r="210" spans="1:36">
      <c r="A210" s="2"/>
      <c r="B210" s="3"/>
      <c r="C210" s="6" t="s">
        <v>35</v>
      </c>
      <c r="D210" s="7" t="s">
        <v>160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3"/>
      <c r="V210" s="82">
        <v>73.8</v>
      </c>
      <c r="W210" s="43"/>
      <c r="X210" s="43"/>
      <c r="Y210" s="43"/>
      <c r="Z210" s="69" t="s">
        <v>13</v>
      </c>
      <c r="AA210" s="69"/>
      <c r="AB210" s="69"/>
      <c r="AC210" s="69"/>
      <c r="AD210" s="45"/>
      <c r="AE210" s="45"/>
      <c r="AF210" s="45"/>
      <c r="AG210" s="43">
        <f t="shared" si="19"/>
        <v>0</v>
      </c>
      <c r="AH210" s="43"/>
      <c r="AI210" s="43"/>
      <c r="AJ210" s="43"/>
    </row>
    <row r="211" spans="1:36">
      <c r="A211" s="2"/>
      <c r="B211" s="3"/>
      <c r="C211" s="6" t="s">
        <v>36</v>
      </c>
      <c r="D211" s="7" t="s">
        <v>161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3"/>
      <c r="V211" s="82">
        <v>83.5</v>
      </c>
      <c r="W211" s="43"/>
      <c r="X211" s="43"/>
      <c r="Y211" s="43"/>
      <c r="Z211" s="69" t="s">
        <v>13</v>
      </c>
      <c r="AA211" s="69"/>
      <c r="AB211" s="69"/>
      <c r="AC211" s="69"/>
      <c r="AD211" s="45"/>
      <c r="AE211" s="45"/>
      <c r="AF211" s="45"/>
      <c r="AG211" s="43">
        <f t="shared" si="19"/>
        <v>0</v>
      </c>
      <c r="AH211" s="43"/>
      <c r="AI211" s="43"/>
      <c r="AJ211" s="43"/>
    </row>
    <row r="212" spans="1:36">
      <c r="A212" s="2"/>
      <c r="B212" s="3"/>
      <c r="C212" s="6" t="s">
        <v>37</v>
      </c>
      <c r="D212" s="7" t="s">
        <v>162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3"/>
      <c r="V212" s="82">
        <v>98</v>
      </c>
      <c r="W212" s="43"/>
      <c r="X212" s="43"/>
      <c r="Y212" s="43"/>
      <c r="Z212" s="69" t="s">
        <v>13</v>
      </c>
      <c r="AA212" s="69"/>
      <c r="AB212" s="69"/>
      <c r="AC212" s="69"/>
      <c r="AD212" s="45"/>
      <c r="AE212" s="45"/>
      <c r="AF212" s="45"/>
      <c r="AG212" s="43">
        <f t="shared" si="19"/>
        <v>0</v>
      </c>
      <c r="AH212" s="43"/>
      <c r="AI212" s="43"/>
      <c r="AJ212" s="43"/>
    </row>
    <row r="213" spans="1:36">
      <c r="A213" s="2"/>
      <c r="B213" s="3"/>
      <c r="C213" s="6" t="s">
        <v>38</v>
      </c>
      <c r="D213" s="7" t="s">
        <v>163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3"/>
      <c r="V213" s="82">
        <v>108.3</v>
      </c>
      <c r="W213" s="43"/>
      <c r="X213" s="43"/>
      <c r="Y213" s="43"/>
      <c r="Z213" s="69" t="s">
        <v>13</v>
      </c>
      <c r="AA213" s="69"/>
      <c r="AB213" s="69"/>
      <c r="AC213" s="69"/>
      <c r="AD213" s="45"/>
      <c r="AE213" s="45"/>
      <c r="AF213" s="45"/>
      <c r="AG213" s="43">
        <f t="shared" si="19"/>
        <v>0</v>
      </c>
      <c r="AH213" s="43"/>
      <c r="AI213" s="43"/>
      <c r="AJ213" s="43"/>
    </row>
    <row r="214" spans="1:36">
      <c r="A214" s="2"/>
      <c r="B214" s="3"/>
      <c r="C214" s="6" t="s">
        <v>39</v>
      </c>
      <c r="D214" s="7" t="s">
        <v>164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3"/>
      <c r="V214" s="82">
        <v>131.69999999999999</v>
      </c>
      <c r="W214" s="43"/>
      <c r="X214" s="43"/>
      <c r="Y214" s="43"/>
      <c r="Z214" s="69" t="s">
        <v>13</v>
      </c>
      <c r="AA214" s="69"/>
      <c r="AB214" s="69"/>
      <c r="AC214" s="69"/>
      <c r="AD214" s="45"/>
      <c r="AE214" s="45"/>
      <c r="AF214" s="45"/>
      <c r="AG214" s="43">
        <f t="shared" si="19"/>
        <v>0</v>
      </c>
      <c r="AH214" s="43"/>
      <c r="AI214" s="43"/>
      <c r="AJ214" s="43"/>
    </row>
    <row r="215" spans="1:36">
      <c r="A215" s="2"/>
      <c r="B215" s="3"/>
      <c r="C215" s="6" t="s">
        <v>44</v>
      </c>
      <c r="D215" s="7" t="s">
        <v>165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3"/>
      <c r="V215" s="82">
        <v>158</v>
      </c>
      <c r="W215" s="43"/>
      <c r="X215" s="43"/>
      <c r="Y215" s="43"/>
      <c r="Z215" s="69" t="s">
        <v>13</v>
      </c>
      <c r="AA215" s="69"/>
      <c r="AB215" s="69"/>
      <c r="AC215" s="69"/>
      <c r="AD215" s="45"/>
      <c r="AE215" s="45"/>
      <c r="AF215" s="45"/>
      <c r="AG215" s="43">
        <f t="shared" si="19"/>
        <v>0</v>
      </c>
      <c r="AH215" s="43"/>
      <c r="AI215" s="43"/>
      <c r="AJ215" s="43"/>
    </row>
    <row r="216" spans="1:36">
      <c r="A216" s="2"/>
      <c r="B216" s="3"/>
      <c r="C216" s="6" t="s">
        <v>45</v>
      </c>
      <c r="D216" s="7" t="s">
        <v>166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3"/>
      <c r="V216" s="82">
        <v>207.4</v>
      </c>
      <c r="W216" s="43"/>
      <c r="X216" s="43"/>
      <c r="Y216" s="43"/>
      <c r="Z216" s="69" t="s">
        <v>13</v>
      </c>
      <c r="AA216" s="69"/>
      <c r="AB216" s="69"/>
      <c r="AC216" s="69"/>
      <c r="AD216" s="45"/>
      <c r="AE216" s="45"/>
      <c r="AF216" s="45"/>
      <c r="AG216" s="43">
        <f t="shared" si="19"/>
        <v>0</v>
      </c>
      <c r="AH216" s="43"/>
      <c r="AI216" s="43"/>
      <c r="AJ216" s="43"/>
    </row>
    <row r="217" spans="1:36">
      <c r="A217" s="2"/>
      <c r="B217" s="3"/>
      <c r="C217" s="15" t="s">
        <v>70</v>
      </c>
      <c r="D217" s="7" t="s">
        <v>167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3"/>
      <c r="V217" s="82">
        <v>222.7</v>
      </c>
      <c r="W217" s="43"/>
      <c r="X217" s="43"/>
      <c r="Y217" s="43"/>
      <c r="Z217" s="69" t="s">
        <v>13</v>
      </c>
      <c r="AA217" s="69"/>
      <c r="AB217" s="69"/>
      <c r="AC217" s="69"/>
      <c r="AD217" s="45"/>
      <c r="AE217" s="45"/>
      <c r="AF217" s="45"/>
      <c r="AG217" s="43">
        <f t="shared" si="19"/>
        <v>0</v>
      </c>
      <c r="AH217" s="43"/>
      <c r="AI217" s="43"/>
      <c r="AJ217" s="43"/>
    </row>
    <row r="218" spans="1:36">
      <c r="A218" s="2"/>
      <c r="B218" s="3"/>
      <c r="C218" s="6" t="s">
        <v>62</v>
      </c>
      <c r="D218" s="7" t="s">
        <v>168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3"/>
      <c r="V218" s="82">
        <v>249</v>
      </c>
      <c r="W218" s="43"/>
      <c r="X218" s="43"/>
      <c r="Y218" s="43"/>
      <c r="Z218" s="69" t="s">
        <v>13</v>
      </c>
      <c r="AA218" s="69"/>
      <c r="AB218" s="69"/>
      <c r="AC218" s="69"/>
      <c r="AD218" s="45"/>
      <c r="AE218" s="45"/>
      <c r="AF218" s="45"/>
      <c r="AG218" s="43">
        <f t="shared" si="19"/>
        <v>0</v>
      </c>
      <c r="AH218" s="43"/>
      <c r="AI218" s="43"/>
      <c r="AJ218" s="43"/>
    </row>
    <row r="219" spans="1:36">
      <c r="A219" s="2"/>
      <c r="B219" s="3"/>
      <c r="C219" s="6" t="s">
        <v>63</v>
      </c>
      <c r="D219" s="7" t="s">
        <v>169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3"/>
      <c r="V219" s="82">
        <v>291</v>
      </c>
      <c r="W219" s="43"/>
      <c r="X219" s="43"/>
      <c r="Y219" s="43"/>
      <c r="Z219" s="69" t="s">
        <v>13</v>
      </c>
      <c r="AA219" s="69"/>
      <c r="AB219" s="69"/>
      <c r="AC219" s="69"/>
      <c r="AD219" s="45"/>
      <c r="AE219" s="45"/>
      <c r="AF219" s="45"/>
      <c r="AG219" s="43">
        <f t="shared" si="19"/>
        <v>0</v>
      </c>
      <c r="AH219" s="43"/>
      <c r="AI219" s="43"/>
      <c r="AJ219" s="43"/>
    </row>
    <row r="220" spans="1:36">
      <c r="A220" s="18"/>
      <c r="B220" s="9" t="s">
        <v>99</v>
      </c>
      <c r="C220" s="83" t="s">
        <v>173</v>
      </c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8"/>
    </row>
    <row r="221" spans="1:36">
      <c r="A221" s="2"/>
      <c r="B221" s="3"/>
      <c r="C221" s="6" t="s">
        <v>31</v>
      </c>
      <c r="D221" s="7" t="s">
        <v>155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3"/>
      <c r="V221" s="82">
        <v>367.5</v>
      </c>
      <c r="W221" s="43"/>
      <c r="X221" s="43"/>
      <c r="Y221" s="43"/>
      <c r="Z221" s="69" t="s">
        <v>17</v>
      </c>
      <c r="AA221" s="69"/>
      <c r="AB221" s="69"/>
      <c r="AC221" s="69"/>
      <c r="AD221" s="45"/>
      <c r="AE221" s="45"/>
      <c r="AF221" s="45"/>
      <c r="AG221" s="43">
        <f t="shared" ref="AG221:AG227" si="20">SUM(V221*AD221)</f>
        <v>0</v>
      </c>
      <c r="AH221" s="43"/>
      <c r="AI221" s="43"/>
      <c r="AJ221" s="43"/>
    </row>
    <row r="222" spans="1:36">
      <c r="A222" s="2"/>
      <c r="B222" s="3"/>
      <c r="C222" s="6" t="s">
        <v>32</v>
      </c>
      <c r="D222" s="7" t="s">
        <v>156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3"/>
      <c r="V222" s="82">
        <v>459.4</v>
      </c>
      <c r="W222" s="43"/>
      <c r="X222" s="43"/>
      <c r="Y222" s="43"/>
      <c r="Z222" s="69" t="s">
        <v>17</v>
      </c>
      <c r="AA222" s="69"/>
      <c r="AB222" s="69"/>
      <c r="AC222" s="69"/>
      <c r="AD222" s="45"/>
      <c r="AE222" s="45"/>
      <c r="AF222" s="45"/>
      <c r="AG222" s="43">
        <f t="shared" si="20"/>
        <v>0</v>
      </c>
      <c r="AH222" s="43"/>
      <c r="AI222" s="43"/>
      <c r="AJ222" s="43"/>
    </row>
    <row r="223" spans="1:36">
      <c r="A223" s="2"/>
      <c r="B223" s="3"/>
      <c r="C223" s="6" t="s">
        <v>33</v>
      </c>
      <c r="D223" s="7" t="s">
        <v>157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3"/>
      <c r="V223" s="82">
        <v>505.3</v>
      </c>
      <c r="W223" s="43"/>
      <c r="X223" s="43"/>
      <c r="Y223" s="43"/>
      <c r="Z223" s="69" t="s">
        <v>17</v>
      </c>
      <c r="AA223" s="69"/>
      <c r="AB223" s="69"/>
      <c r="AC223" s="69"/>
      <c r="AD223" s="45"/>
      <c r="AE223" s="45"/>
      <c r="AF223" s="45"/>
      <c r="AG223" s="43">
        <f t="shared" si="20"/>
        <v>0</v>
      </c>
      <c r="AH223" s="43"/>
      <c r="AI223" s="43"/>
      <c r="AJ223" s="43"/>
    </row>
    <row r="224" spans="1:36">
      <c r="A224" s="2"/>
      <c r="B224" s="3"/>
      <c r="C224" s="6" t="s">
        <v>34</v>
      </c>
      <c r="D224" s="7" t="s">
        <v>158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3"/>
      <c r="V224" s="82">
        <v>569.6</v>
      </c>
      <c r="W224" s="43"/>
      <c r="X224" s="43"/>
      <c r="Y224" s="43"/>
      <c r="Z224" s="69" t="s">
        <v>17</v>
      </c>
      <c r="AA224" s="69"/>
      <c r="AB224" s="69"/>
      <c r="AC224" s="69"/>
      <c r="AD224" s="45"/>
      <c r="AE224" s="45"/>
      <c r="AF224" s="45"/>
      <c r="AG224" s="43">
        <f t="shared" si="20"/>
        <v>0</v>
      </c>
      <c r="AH224" s="43"/>
      <c r="AI224" s="43"/>
      <c r="AJ224" s="43"/>
    </row>
    <row r="225" spans="1:36">
      <c r="A225" s="2"/>
      <c r="B225" s="3"/>
      <c r="C225" s="6" t="s">
        <v>35</v>
      </c>
      <c r="D225" s="7" t="s">
        <v>159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3"/>
      <c r="V225" s="82">
        <v>652.29999999999995</v>
      </c>
      <c r="W225" s="43"/>
      <c r="X225" s="43"/>
      <c r="Y225" s="43"/>
      <c r="Z225" s="69" t="s">
        <v>17</v>
      </c>
      <c r="AA225" s="69"/>
      <c r="AB225" s="69"/>
      <c r="AC225" s="69"/>
      <c r="AD225" s="45"/>
      <c r="AE225" s="45"/>
      <c r="AF225" s="45"/>
      <c r="AG225" s="43">
        <f t="shared" si="20"/>
        <v>0</v>
      </c>
      <c r="AH225" s="43"/>
      <c r="AI225" s="43"/>
      <c r="AJ225" s="43"/>
    </row>
    <row r="226" spans="1:36">
      <c r="A226" s="2"/>
      <c r="B226" s="3"/>
      <c r="C226" s="6" t="s">
        <v>36</v>
      </c>
      <c r="D226" s="7" t="s">
        <v>174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3"/>
      <c r="V226" s="82">
        <v>780.9</v>
      </c>
      <c r="W226" s="43"/>
      <c r="X226" s="43"/>
      <c r="Y226" s="43"/>
      <c r="Z226" s="69" t="s">
        <v>17</v>
      </c>
      <c r="AA226" s="69"/>
      <c r="AB226" s="69"/>
      <c r="AC226" s="69"/>
      <c r="AD226" s="45"/>
      <c r="AE226" s="45"/>
      <c r="AF226" s="45"/>
      <c r="AG226" s="43">
        <f t="shared" si="20"/>
        <v>0</v>
      </c>
      <c r="AH226" s="43"/>
      <c r="AI226" s="43"/>
      <c r="AJ226" s="43"/>
    </row>
    <row r="227" spans="1:36">
      <c r="A227" s="2"/>
      <c r="B227" s="3"/>
      <c r="C227" s="6" t="s">
        <v>37</v>
      </c>
      <c r="D227" s="7" t="s">
        <v>160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3"/>
      <c r="V227" s="82">
        <v>882</v>
      </c>
      <c r="W227" s="43"/>
      <c r="X227" s="43"/>
      <c r="Y227" s="43"/>
      <c r="Z227" s="69" t="s">
        <v>17</v>
      </c>
      <c r="AA227" s="69"/>
      <c r="AB227" s="69"/>
      <c r="AC227" s="69"/>
      <c r="AD227" s="45"/>
      <c r="AE227" s="45"/>
      <c r="AF227" s="45"/>
      <c r="AG227" s="43">
        <f t="shared" si="20"/>
        <v>0</v>
      </c>
      <c r="AH227" s="43"/>
      <c r="AI227" s="43"/>
      <c r="AJ227" s="43"/>
    </row>
    <row r="228" spans="1:36">
      <c r="A228" s="18"/>
      <c r="B228" s="9" t="s">
        <v>0</v>
      </c>
      <c r="C228" s="83" t="s">
        <v>175</v>
      </c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8"/>
    </row>
    <row r="229" spans="1:36">
      <c r="A229" s="2"/>
      <c r="B229" s="3"/>
      <c r="C229" s="6" t="s">
        <v>31</v>
      </c>
      <c r="D229" s="7" t="s">
        <v>176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3"/>
      <c r="V229" s="82">
        <v>7.4</v>
      </c>
      <c r="W229" s="43"/>
      <c r="X229" s="43"/>
      <c r="Y229" s="43"/>
      <c r="Z229" s="69" t="s">
        <v>13</v>
      </c>
      <c r="AA229" s="69"/>
      <c r="AB229" s="69"/>
      <c r="AC229" s="69"/>
      <c r="AD229" s="45"/>
      <c r="AE229" s="45"/>
      <c r="AF229" s="45"/>
      <c r="AG229" s="43">
        <f t="shared" ref="AG229:AG236" si="21">SUM(V229*AD229)</f>
        <v>0</v>
      </c>
      <c r="AH229" s="43"/>
      <c r="AI229" s="43"/>
      <c r="AJ229" s="43"/>
    </row>
    <row r="230" spans="1:36">
      <c r="A230" s="2"/>
      <c r="B230" s="3"/>
      <c r="C230" s="6" t="s">
        <v>32</v>
      </c>
      <c r="D230" s="7" t="s">
        <v>177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3"/>
      <c r="V230" s="82">
        <v>12</v>
      </c>
      <c r="W230" s="43"/>
      <c r="X230" s="43"/>
      <c r="Y230" s="43"/>
      <c r="Z230" s="69" t="s">
        <v>13</v>
      </c>
      <c r="AA230" s="69"/>
      <c r="AB230" s="69"/>
      <c r="AC230" s="69"/>
      <c r="AD230" s="45"/>
      <c r="AE230" s="45"/>
      <c r="AF230" s="45"/>
      <c r="AG230" s="43">
        <f t="shared" si="21"/>
        <v>0</v>
      </c>
      <c r="AH230" s="43"/>
      <c r="AI230" s="43"/>
      <c r="AJ230" s="43"/>
    </row>
    <row r="231" spans="1:36">
      <c r="A231" s="2"/>
      <c r="B231" s="3"/>
      <c r="C231" s="6" t="s">
        <v>33</v>
      </c>
      <c r="D231" s="7" t="s">
        <v>178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3"/>
      <c r="V231" s="82">
        <v>18.399999999999999</v>
      </c>
      <c r="W231" s="43"/>
      <c r="X231" s="43"/>
      <c r="Y231" s="43"/>
      <c r="Z231" s="69" t="s">
        <v>13</v>
      </c>
      <c r="AA231" s="69"/>
      <c r="AB231" s="69"/>
      <c r="AC231" s="69"/>
      <c r="AD231" s="45"/>
      <c r="AE231" s="45"/>
      <c r="AF231" s="45"/>
      <c r="AG231" s="43">
        <f t="shared" si="21"/>
        <v>0</v>
      </c>
      <c r="AH231" s="43"/>
      <c r="AI231" s="43"/>
      <c r="AJ231" s="43"/>
    </row>
    <row r="232" spans="1:36">
      <c r="A232" s="2"/>
      <c r="B232" s="3"/>
      <c r="C232" s="6" t="s">
        <v>34</v>
      </c>
      <c r="D232" s="7" t="s">
        <v>179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3"/>
      <c r="V232" s="82">
        <v>22.1</v>
      </c>
      <c r="W232" s="43"/>
      <c r="X232" s="43"/>
      <c r="Y232" s="43"/>
      <c r="Z232" s="69" t="s">
        <v>13</v>
      </c>
      <c r="AA232" s="69"/>
      <c r="AB232" s="69"/>
      <c r="AC232" s="69"/>
      <c r="AD232" s="45"/>
      <c r="AE232" s="45"/>
      <c r="AF232" s="45"/>
      <c r="AG232" s="43">
        <f t="shared" si="21"/>
        <v>0</v>
      </c>
      <c r="AH232" s="43"/>
      <c r="AI232" s="43"/>
      <c r="AJ232" s="43"/>
    </row>
    <row r="233" spans="1:36">
      <c r="A233" s="2"/>
      <c r="B233" s="3"/>
      <c r="C233" s="6" t="s">
        <v>35</v>
      </c>
      <c r="D233" s="7" t="s">
        <v>155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3"/>
      <c r="V233" s="82">
        <v>28.4</v>
      </c>
      <c r="W233" s="43"/>
      <c r="X233" s="43"/>
      <c r="Y233" s="43"/>
      <c r="Z233" s="69" t="s">
        <v>13</v>
      </c>
      <c r="AA233" s="69"/>
      <c r="AB233" s="69"/>
      <c r="AC233" s="69"/>
      <c r="AD233" s="45"/>
      <c r="AE233" s="45"/>
      <c r="AF233" s="45"/>
      <c r="AG233" s="43">
        <f t="shared" si="21"/>
        <v>0</v>
      </c>
      <c r="AH233" s="43"/>
      <c r="AI233" s="43"/>
      <c r="AJ233" s="43"/>
    </row>
    <row r="234" spans="1:36">
      <c r="A234" s="2"/>
      <c r="B234" s="3"/>
      <c r="C234" s="6" t="s">
        <v>36</v>
      </c>
      <c r="D234" s="7" t="s">
        <v>156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3"/>
      <c r="V234" s="82">
        <v>32.799999999999997</v>
      </c>
      <c r="W234" s="43"/>
      <c r="X234" s="43"/>
      <c r="Y234" s="43"/>
      <c r="Z234" s="69" t="s">
        <v>13</v>
      </c>
      <c r="AA234" s="69"/>
      <c r="AB234" s="69"/>
      <c r="AC234" s="69"/>
      <c r="AD234" s="45"/>
      <c r="AE234" s="45"/>
      <c r="AF234" s="45"/>
      <c r="AG234" s="43">
        <f t="shared" si="21"/>
        <v>0</v>
      </c>
      <c r="AH234" s="43"/>
      <c r="AI234" s="43"/>
      <c r="AJ234" s="43"/>
    </row>
    <row r="235" spans="1:36">
      <c r="A235" s="2"/>
      <c r="B235" s="3"/>
      <c r="C235" s="6" t="s">
        <v>37</v>
      </c>
      <c r="D235" s="7" t="s">
        <v>157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3"/>
      <c r="V235" s="82">
        <v>32.9</v>
      </c>
      <c r="W235" s="43"/>
      <c r="X235" s="43"/>
      <c r="Y235" s="43"/>
      <c r="Z235" s="69" t="s">
        <v>13</v>
      </c>
      <c r="AA235" s="69"/>
      <c r="AB235" s="69"/>
      <c r="AC235" s="69"/>
      <c r="AD235" s="45"/>
      <c r="AE235" s="45"/>
      <c r="AF235" s="45"/>
      <c r="AG235" s="43">
        <f t="shared" si="21"/>
        <v>0</v>
      </c>
      <c r="AH235" s="43"/>
      <c r="AI235" s="43"/>
      <c r="AJ235" s="43"/>
    </row>
    <row r="236" spans="1:36">
      <c r="A236" s="2"/>
      <c r="B236" s="3"/>
      <c r="C236" s="6" t="s">
        <v>38</v>
      </c>
      <c r="D236" s="7" t="s">
        <v>159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3"/>
      <c r="V236" s="82">
        <v>41</v>
      </c>
      <c r="W236" s="43"/>
      <c r="X236" s="43"/>
      <c r="Y236" s="43"/>
      <c r="Z236" s="69" t="s">
        <v>13</v>
      </c>
      <c r="AA236" s="69"/>
      <c r="AB236" s="69"/>
      <c r="AC236" s="69"/>
      <c r="AD236" s="45"/>
      <c r="AE236" s="45"/>
      <c r="AF236" s="45"/>
      <c r="AG236" s="43">
        <f t="shared" si="21"/>
        <v>0</v>
      </c>
      <c r="AH236" s="43"/>
      <c r="AI236" s="43"/>
      <c r="AJ236" s="43"/>
    </row>
    <row r="237" spans="1:36">
      <c r="A237" s="26"/>
      <c r="B237" s="8" t="s">
        <v>114</v>
      </c>
      <c r="C237" s="67" t="s">
        <v>180</v>
      </c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8"/>
    </row>
    <row r="238" spans="1:36">
      <c r="A238" s="2"/>
      <c r="B238" s="3"/>
      <c r="C238" s="6" t="s">
        <v>31</v>
      </c>
      <c r="D238" s="7" t="s">
        <v>182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3"/>
      <c r="V238" s="82">
        <v>3225</v>
      </c>
      <c r="W238" s="43"/>
      <c r="X238" s="43"/>
      <c r="Y238" s="43"/>
      <c r="Z238" s="69" t="s">
        <v>17</v>
      </c>
      <c r="AA238" s="69"/>
      <c r="AB238" s="69"/>
      <c r="AC238" s="69"/>
      <c r="AD238" s="45"/>
      <c r="AE238" s="45"/>
      <c r="AF238" s="45"/>
      <c r="AG238" s="43">
        <f t="shared" ref="AG238:AG259" si="22">SUM(V238*AD238)</f>
        <v>0</v>
      </c>
      <c r="AH238" s="43"/>
      <c r="AI238" s="43"/>
      <c r="AJ238" s="43"/>
    </row>
    <row r="239" spans="1:36">
      <c r="A239" s="2"/>
      <c r="B239" s="3"/>
      <c r="C239" s="6" t="s">
        <v>32</v>
      </c>
      <c r="D239" s="7" t="s">
        <v>183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3"/>
      <c r="V239" s="82">
        <v>2240</v>
      </c>
      <c r="W239" s="43"/>
      <c r="X239" s="43"/>
      <c r="Y239" s="43"/>
      <c r="Z239" s="69" t="s">
        <v>17</v>
      </c>
      <c r="AA239" s="69"/>
      <c r="AB239" s="69"/>
      <c r="AC239" s="69"/>
      <c r="AD239" s="45"/>
      <c r="AE239" s="45"/>
      <c r="AF239" s="45"/>
      <c r="AG239" s="43">
        <f t="shared" si="22"/>
        <v>0</v>
      </c>
      <c r="AH239" s="43"/>
      <c r="AI239" s="43"/>
      <c r="AJ239" s="43"/>
    </row>
    <row r="240" spans="1:36">
      <c r="A240" s="2"/>
      <c r="B240" s="3"/>
      <c r="C240" s="6" t="s">
        <v>33</v>
      </c>
      <c r="D240" s="7" t="s">
        <v>184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3"/>
      <c r="V240" s="82">
        <v>5210</v>
      </c>
      <c r="W240" s="43"/>
      <c r="X240" s="43"/>
      <c r="Y240" s="43"/>
      <c r="Z240" s="69" t="s">
        <v>17</v>
      </c>
      <c r="AA240" s="69"/>
      <c r="AB240" s="69"/>
      <c r="AC240" s="69"/>
      <c r="AD240" s="45"/>
      <c r="AE240" s="45"/>
      <c r="AF240" s="45"/>
      <c r="AG240" s="43">
        <f t="shared" si="22"/>
        <v>0</v>
      </c>
      <c r="AH240" s="43"/>
      <c r="AI240" s="43"/>
      <c r="AJ240" s="43"/>
    </row>
    <row r="241" spans="1:36">
      <c r="A241" s="2"/>
      <c r="B241" s="3"/>
      <c r="C241" s="6" t="s">
        <v>34</v>
      </c>
      <c r="D241" s="7" t="s">
        <v>185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3"/>
      <c r="V241" s="82">
        <v>2865</v>
      </c>
      <c r="W241" s="43"/>
      <c r="X241" s="43"/>
      <c r="Y241" s="43"/>
      <c r="Z241" s="69" t="s">
        <v>17</v>
      </c>
      <c r="AA241" s="69"/>
      <c r="AB241" s="69"/>
      <c r="AC241" s="69"/>
      <c r="AD241" s="45"/>
      <c r="AE241" s="45"/>
      <c r="AF241" s="45"/>
      <c r="AG241" s="43">
        <f t="shared" si="22"/>
        <v>0</v>
      </c>
      <c r="AH241" s="43"/>
      <c r="AI241" s="43"/>
      <c r="AJ241" s="43"/>
    </row>
    <row r="242" spans="1:36">
      <c r="A242" s="2"/>
      <c r="B242" s="3"/>
      <c r="C242" s="6" t="s">
        <v>35</v>
      </c>
      <c r="D242" s="7" t="s">
        <v>186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3"/>
      <c r="V242" s="82">
        <v>3805</v>
      </c>
      <c r="W242" s="43"/>
      <c r="X242" s="43"/>
      <c r="Y242" s="43"/>
      <c r="Z242" s="69" t="s">
        <v>17</v>
      </c>
      <c r="AA242" s="69"/>
      <c r="AB242" s="69"/>
      <c r="AC242" s="69"/>
      <c r="AD242" s="45"/>
      <c r="AE242" s="45"/>
      <c r="AF242" s="45"/>
      <c r="AG242" s="43">
        <f t="shared" si="22"/>
        <v>0</v>
      </c>
      <c r="AH242" s="43"/>
      <c r="AI242" s="43"/>
      <c r="AJ242" s="43"/>
    </row>
    <row r="243" spans="1:36">
      <c r="A243" s="2"/>
      <c r="B243" s="3"/>
      <c r="C243" s="6" t="s">
        <v>36</v>
      </c>
      <c r="D243" s="7" t="s">
        <v>187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3"/>
      <c r="V243" s="82">
        <v>4930</v>
      </c>
      <c r="W243" s="43"/>
      <c r="X243" s="43"/>
      <c r="Y243" s="43"/>
      <c r="Z243" s="69" t="s">
        <v>17</v>
      </c>
      <c r="AA243" s="69"/>
      <c r="AB243" s="69"/>
      <c r="AC243" s="69"/>
      <c r="AD243" s="45"/>
      <c r="AE243" s="45"/>
      <c r="AF243" s="45"/>
      <c r="AG243" s="43">
        <f t="shared" si="22"/>
        <v>0</v>
      </c>
      <c r="AH243" s="43"/>
      <c r="AI243" s="43"/>
      <c r="AJ243" s="43"/>
    </row>
    <row r="244" spans="1:36">
      <c r="A244" s="2"/>
      <c r="B244" s="3"/>
      <c r="C244" s="6" t="s">
        <v>37</v>
      </c>
      <c r="D244" s="7" t="s">
        <v>188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3"/>
      <c r="V244" s="82">
        <v>5950</v>
      </c>
      <c r="W244" s="43"/>
      <c r="X244" s="43"/>
      <c r="Y244" s="43"/>
      <c r="Z244" s="69" t="s">
        <v>17</v>
      </c>
      <c r="AA244" s="69"/>
      <c r="AB244" s="69"/>
      <c r="AC244" s="69"/>
      <c r="AD244" s="45"/>
      <c r="AE244" s="45"/>
      <c r="AF244" s="45"/>
      <c r="AG244" s="43">
        <f t="shared" si="22"/>
        <v>0</v>
      </c>
      <c r="AH244" s="43"/>
      <c r="AI244" s="43"/>
      <c r="AJ244" s="43"/>
    </row>
    <row r="245" spans="1:36">
      <c r="A245" s="2"/>
      <c r="B245" s="3"/>
      <c r="C245" s="6" t="s">
        <v>38</v>
      </c>
      <c r="D245" s="7" t="s">
        <v>189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3"/>
      <c r="V245" s="82">
        <v>2660</v>
      </c>
      <c r="W245" s="43"/>
      <c r="X245" s="43"/>
      <c r="Y245" s="43"/>
      <c r="Z245" s="69" t="s">
        <v>17</v>
      </c>
      <c r="AA245" s="69"/>
      <c r="AB245" s="69"/>
      <c r="AC245" s="69"/>
      <c r="AD245" s="45"/>
      <c r="AE245" s="45"/>
      <c r="AF245" s="45"/>
      <c r="AG245" s="43">
        <f t="shared" si="22"/>
        <v>0</v>
      </c>
      <c r="AH245" s="43"/>
      <c r="AI245" s="43"/>
      <c r="AJ245" s="43"/>
    </row>
    <row r="246" spans="1:36">
      <c r="A246" s="2"/>
      <c r="B246" s="3"/>
      <c r="C246" s="6" t="s">
        <v>39</v>
      </c>
      <c r="D246" s="7" t="s">
        <v>190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3"/>
      <c r="V246" s="82">
        <v>3725</v>
      </c>
      <c r="W246" s="43"/>
      <c r="X246" s="43"/>
      <c r="Y246" s="43"/>
      <c r="Z246" s="69" t="s">
        <v>17</v>
      </c>
      <c r="AA246" s="69"/>
      <c r="AB246" s="69"/>
      <c r="AC246" s="69"/>
      <c r="AD246" s="45"/>
      <c r="AE246" s="45"/>
      <c r="AF246" s="45"/>
      <c r="AG246" s="43">
        <f t="shared" si="22"/>
        <v>0</v>
      </c>
      <c r="AH246" s="43"/>
      <c r="AI246" s="43"/>
      <c r="AJ246" s="43"/>
    </row>
    <row r="247" spans="1:36">
      <c r="A247" s="2"/>
      <c r="B247" s="3"/>
      <c r="C247" s="6" t="s">
        <v>44</v>
      </c>
      <c r="D247" s="7" t="s">
        <v>191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3"/>
      <c r="V247" s="82">
        <v>4525</v>
      </c>
      <c r="W247" s="43"/>
      <c r="X247" s="43"/>
      <c r="Y247" s="43"/>
      <c r="Z247" s="69" t="s">
        <v>17</v>
      </c>
      <c r="AA247" s="69"/>
      <c r="AB247" s="69"/>
      <c r="AC247" s="69"/>
      <c r="AD247" s="45"/>
      <c r="AE247" s="45"/>
      <c r="AF247" s="45"/>
      <c r="AG247" s="43">
        <f t="shared" si="22"/>
        <v>0</v>
      </c>
      <c r="AH247" s="43"/>
      <c r="AI247" s="43"/>
      <c r="AJ247" s="43"/>
    </row>
    <row r="248" spans="1:36">
      <c r="A248" s="2"/>
      <c r="B248" s="3"/>
      <c r="C248" s="6" t="s">
        <v>45</v>
      </c>
      <c r="D248" s="7" t="s">
        <v>192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3"/>
      <c r="V248" s="82">
        <v>3560</v>
      </c>
      <c r="W248" s="43"/>
      <c r="X248" s="43"/>
      <c r="Y248" s="43"/>
      <c r="Z248" s="69" t="s">
        <v>17</v>
      </c>
      <c r="AA248" s="69"/>
      <c r="AB248" s="69"/>
      <c r="AC248" s="69"/>
      <c r="AD248" s="45"/>
      <c r="AE248" s="45"/>
      <c r="AF248" s="45"/>
      <c r="AG248" s="43">
        <f t="shared" si="22"/>
        <v>0</v>
      </c>
      <c r="AH248" s="43"/>
      <c r="AI248" s="43"/>
      <c r="AJ248" s="43"/>
    </row>
    <row r="249" spans="1:36">
      <c r="A249" s="2"/>
      <c r="B249" s="3"/>
      <c r="C249" s="15" t="s">
        <v>70</v>
      </c>
      <c r="D249" s="7" t="s">
        <v>193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3"/>
      <c r="V249" s="82">
        <v>2670</v>
      </c>
      <c r="W249" s="43"/>
      <c r="X249" s="43"/>
      <c r="Y249" s="43"/>
      <c r="Z249" s="69" t="s">
        <v>17</v>
      </c>
      <c r="AA249" s="69"/>
      <c r="AB249" s="69"/>
      <c r="AC249" s="69"/>
      <c r="AD249" s="45"/>
      <c r="AE249" s="45"/>
      <c r="AF249" s="45"/>
      <c r="AG249" s="43">
        <f t="shared" si="22"/>
        <v>0</v>
      </c>
      <c r="AH249" s="43"/>
      <c r="AI249" s="43"/>
      <c r="AJ249" s="43"/>
    </row>
    <row r="250" spans="1:36">
      <c r="A250" s="2"/>
      <c r="B250" s="3"/>
      <c r="C250" s="6" t="s">
        <v>62</v>
      </c>
      <c r="D250" s="7" t="s">
        <v>194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3"/>
      <c r="V250" s="82">
        <v>3455</v>
      </c>
      <c r="W250" s="43"/>
      <c r="X250" s="43"/>
      <c r="Y250" s="43"/>
      <c r="Z250" s="69" t="s">
        <v>17</v>
      </c>
      <c r="AA250" s="69"/>
      <c r="AB250" s="69"/>
      <c r="AC250" s="69"/>
      <c r="AD250" s="45"/>
      <c r="AE250" s="45"/>
      <c r="AF250" s="45"/>
      <c r="AG250" s="43">
        <f t="shared" si="22"/>
        <v>0</v>
      </c>
      <c r="AH250" s="43"/>
      <c r="AI250" s="43"/>
      <c r="AJ250" s="43"/>
    </row>
    <row r="251" spans="1:36">
      <c r="A251" s="2"/>
      <c r="B251" s="3"/>
      <c r="C251" s="6" t="s">
        <v>63</v>
      </c>
      <c r="D251" s="7" t="s">
        <v>195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3"/>
      <c r="V251" s="82">
        <v>4675</v>
      </c>
      <c r="W251" s="43"/>
      <c r="X251" s="43"/>
      <c r="Y251" s="43"/>
      <c r="Z251" s="69" t="s">
        <v>17</v>
      </c>
      <c r="AA251" s="69"/>
      <c r="AB251" s="69"/>
      <c r="AC251" s="69"/>
      <c r="AD251" s="45"/>
      <c r="AE251" s="45"/>
      <c r="AF251" s="45"/>
      <c r="AG251" s="43">
        <f t="shared" si="22"/>
        <v>0</v>
      </c>
      <c r="AH251" s="43"/>
      <c r="AI251" s="43"/>
      <c r="AJ251" s="43"/>
    </row>
    <row r="252" spans="1:36">
      <c r="A252" s="2"/>
      <c r="B252" s="3"/>
      <c r="C252" s="6" t="s">
        <v>64</v>
      </c>
      <c r="D252" s="7" t="s">
        <v>196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3"/>
      <c r="V252" s="82">
        <v>2800</v>
      </c>
      <c r="W252" s="43"/>
      <c r="X252" s="43"/>
      <c r="Y252" s="43"/>
      <c r="Z252" s="69" t="s">
        <v>17</v>
      </c>
      <c r="AA252" s="69"/>
      <c r="AB252" s="69"/>
      <c r="AC252" s="69"/>
      <c r="AD252" s="45"/>
      <c r="AE252" s="45"/>
      <c r="AF252" s="45"/>
      <c r="AG252" s="43">
        <f t="shared" si="22"/>
        <v>0</v>
      </c>
      <c r="AH252" s="43"/>
      <c r="AI252" s="43"/>
      <c r="AJ252" s="43"/>
    </row>
    <row r="253" spans="1:36">
      <c r="A253" s="2"/>
      <c r="B253" s="3"/>
      <c r="C253" s="6" t="s">
        <v>65</v>
      </c>
      <c r="D253" s="7" t="s">
        <v>197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3"/>
      <c r="V253" s="82">
        <v>3500</v>
      </c>
      <c r="W253" s="43"/>
      <c r="X253" s="43"/>
      <c r="Y253" s="43"/>
      <c r="Z253" s="69" t="s">
        <v>17</v>
      </c>
      <c r="AA253" s="69"/>
      <c r="AB253" s="69"/>
      <c r="AC253" s="69"/>
      <c r="AD253" s="45"/>
      <c r="AE253" s="45"/>
      <c r="AF253" s="45"/>
      <c r="AG253" s="43">
        <f t="shared" si="22"/>
        <v>0</v>
      </c>
      <c r="AH253" s="43"/>
      <c r="AI253" s="43"/>
      <c r="AJ253" s="43"/>
    </row>
    <row r="254" spans="1:36">
      <c r="A254" s="2"/>
      <c r="B254" s="3"/>
      <c r="C254" s="6" t="s">
        <v>66</v>
      </c>
      <c r="D254" s="7" t="s">
        <v>198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3"/>
      <c r="V254" s="82">
        <v>2100</v>
      </c>
      <c r="W254" s="43"/>
      <c r="X254" s="43"/>
      <c r="Y254" s="43"/>
      <c r="Z254" s="69" t="s">
        <v>17</v>
      </c>
      <c r="AA254" s="69"/>
      <c r="AB254" s="69"/>
      <c r="AC254" s="69"/>
      <c r="AD254" s="45"/>
      <c r="AE254" s="45"/>
      <c r="AF254" s="45"/>
      <c r="AG254" s="43">
        <f t="shared" si="22"/>
        <v>0</v>
      </c>
      <c r="AH254" s="43"/>
      <c r="AI254" s="43"/>
      <c r="AJ254" s="43"/>
    </row>
    <row r="255" spans="1:36">
      <c r="A255" s="2"/>
      <c r="B255" s="3"/>
      <c r="C255" s="6" t="s">
        <v>67</v>
      </c>
      <c r="D255" s="7" t="s">
        <v>199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3"/>
      <c r="V255" s="82">
        <v>2625</v>
      </c>
      <c r="W255" s="43"/>
      <c r="X255" s="43"/>
      <c r="Y255" s="43"/>
      <c r="Z255" s="69" t="s">
        <v>17</v>
      </c>
      <c r="AA255" s="69"/>
      <c r="AB255" s="69"/>
      <c r="AC255" s="69"/>
      <c r="AD255" s="45"/>
      <c r="AE255" s="45"/>
      <c r="AF255" s="45"/>
      <c r="AG255" s="43">
        <f t="shared" si="22"/>
        <v>0</v>
      </c>
      <c r="AH255" s="43"/>
      <c r="AI255" s="43"/>
      <c r="AJ255" s="43"/>
    </row>
    <row r="256" spans="1:36">
      <c r="A256" s="2"/>
      <c r="B256" s="3"/>
      <c r="C256" s="6" t="s">
        <v>68</v>
      </c>
      <c r="D256" s="7" t="s">
        <v>200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3"/>
      <c r="V256" s="82">
        <v>2900</v>
      </c>
      <c r="W256" s="43"/>
      <c r="X256" s="43"/>
      <c r="Y256" s="43"/>
      <c r="Z256" s="69" t="s">
        <v>17</v>
      </c>
      <c r="AA256" s="69"/>
      <c r="AB256" s="69"/>
      <c r="AC256" s="69"/>
      <c r="AD256" s="45"/>
      <c r="AE256" s="45"/>
      <c r="AF256" s="45"/>
      <c r="AG256" s="43">
        <f t="shared" si="22"/>
        <v>0</v>
      </c>
      <c r="AH256" s="43"/>
      <c r="AI256" s="43"/>
      <c r="AJ256" s="43"/>
    </row>
    <row r="257" spans="1:36">
      <c r="A257" s="2"/>
      <c r="B257" s="3"/>
      <c r="C257" s="6" t="s">
        <v>69</v>
      </c>
      <c r="D257" s="7" t="s">
        <v>201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3"/>
      <c r="V257" s="82">
        <v>2625</v>
      </c>
      <c r="W257" s="43"/>
      <c r="X257" s="43"/>
      <c r="Y257" s="43"/>
      <c r="Z257" s="69" t="s">
        <v>17</v>
      </c>
      <c r="AA257" s="69"/>
      <c r="AB257" s="69"/>
      <c r="AC257" s="69"/>
      <c r="AD257" s="45"/>
      <c r="AE257" s="45"/>
      <c r="AF257" s="45"/>
      <c r="AG257" s="43">
        <f t="shared" si="22"/>
        <v>0</v>
      </c>
      <c r="AH257" s="43"/>
      <c r="AI257" s="43"/>
      <c r="AJ257" s="43"/>
    </row>
    <row r="258" spans="1:36">
      <c r="A258" s="2"/>
      <c r="B258" s="3"/>
      <c r="C258" s="6" t="s">
        <v>181</v>
      </c>
      <c r="D258" s="7" t="s">
        <v>202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3"/>
      <c r="V258" s="82">
        <v>1890</v>
      </c>
      <c r="W258" s="43"/>
      <c r="X258" s="43"/>
      <c r="Y258" s="43"/>
      <c r="Z258" s="69" t="s">
        <v>17</v>
      </c>
      <c r="AA258" s="69"/>
      <c r="AB258" s="69"/>
      <c r="AC258" s="69"/>
      <c r="AD258" s="45"/>
      <c r="AE258" s="45"/>
      <c r="AF258" s="45"/>
      <c r="AG258" s="43">
        <f t="shared" si="22"/>
        <v>0</v>
      </c>
      <c r="AH258" s="43"/>
      <c r="AI258" s="43"/>
      <c r="AJ258" s="43"/>
    </row>
    <row r="259" spans="1:36">
      <c r="A259" s="2"/>
      <c r="B259" s="3"/>
      <c r="C259" s="6" t="s">
        <v>61</v>
      </c>
      <c r="D259" s="7" t="s">
        <v>203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3"/>
      <c r="V259" s="82">
        <v>2350</v>
      </c>
      <c r="W259" s="43"/>
      <c r="X259" s="43"/>
      <c r="Y259" s="43"/>
      <c r="Z259" s="69" t="s">
        <v>17</v>
      </c>
      <c r="AA259" s="69"/>
      <c r="AB259" s="69"/>
      <c r="AC259" s="69"/>
      <c r="AD259" s="45"/>
      <c r="AE259" s="45"/>
      <c r="AF259" s="45"/>
      <c r="AG259" s="43">
        <f t="shared" si="22"/>
        <v>0</v>
      </c>
      <c r="AH259" s="43"/>
      <c r="AI259" s="43"/>
      <c r="AJ259" s="43"/>
    </row>
    <row r="260" spans="1:36">
      <c r="A260" s="18"/>
      <c r="B260" s="9" t="s">
        <v>127</v>
      </c>
      <c r="C260" s="83" t="s">
        <v>204</v>
      </c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8"/>
    </row>
    <row r="261" spans="1:36">
      <c r="A261" s="2"/>
      <c r="B261" s="3"/>
      <c r="C261" s="6" t="s">
        <v>31</v>
      </c>
      <c r="D261" s="7" t="s">
        <v>207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3"/>
      <c r="V261" s="82">
        <v>2120</v>
      </c>
      <c r="W261" s="43"/>
      <c r="X261" s="43"/>
      <c r="Y261" s="43"/>
      <c r="Z261" s="69" t="s">
        <v>17</v>
      </c>
      <c r="AA261" s="69"/>
      <c r="AB261" s="69"/>
      <c r="AC261" s="69"/>
      <c r="AD261" s="45"/>
      <c r="AE261" s="45"/>
      <c r="AF261" s="45"/>
      <c r="AG261" s="43">
        <f t="shared" ref="AG261:AG275" si="23">SUM(V261*AD261)</f>
        <v>0</v>
      </c>
      <c r="AH261" s="43"/>
      <c r="AI261" s="43"/>
      <c r="AJ261" s="43"/>
    </row>
    <row r="262" spans="1:36">
      <c r="A262" s="2"/>
      <c r="B262" s="3"/>
      <c r="C262" s="6" t="s">
        <v>32</v>
      </c>
      <c r="D262" s="7" t="s">
        <v>205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3"/>
      <c r="V262" s="82">
        <v>2730</v>
      </c>
      <c r="W262" s="43"/>
      <c r="X262" s="43"/>
      <c r="Y262" s="43"/>
      <c r="Z262" s="69" t="s">
        <v>17</v>
      </c>
      <c r="AA262" s="69"/>
      <c r="AB262" s="69"/>
      <c r="AC262" s="69"/>
      <c r="AD262" s="45"/>
      <c r="AE262" s="45"/>
      <c r="AF262" s="45"/>
      <c r="AG262" s="43">
        <f t="shared" si="23"/>
        <v>0</v>
      </c>
      <c r="AH262" s="43"/>
      <c r="AI262" s="43"/>
      <c r="AJ262" s="43"/>
    </row>
    <row r="263" spans="1:36">
      <c r="A263" s="2"/>
      <c r="B263" s="3"/>
      <c r="C263" s="6" t="s">
        <v>33</v>
      </c>
      <c r="D263" s="7" t="s">
        <v>206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3"/>
      <c r="V263" s="82">
        <v>3430</v>
      </c>
      <c r="W263" s="43"/>
      <c r="X263" s="43"/>
      <c r="Y263" s="43"/>
      <c r="Z263" s="69" t="s">
        <v>17</v>
      </c>
      <c r="AA263" s="69"/>
      <c r="AB263" s="69"/>
      <c r="AC263" s="69"/>
      <c r="AD263" s="45"/>
      <c r="AE263" s="45"/>
      <c r="AF263" s="45"/>
      <c r="AG263" s="43">
        <f t="shared" si="23"/>
        <v>0</v>
      </c>
      <c r="AH263" s="43"/>
      <c r="AI263" s="43"/>
      <c r="AJ263" s="43"/>
    </row>
    <row r="264" spans="1:36">
      <c r="A264" s="2"/>
      <c r="B264" s="3"/>
      <c r="C264" s="6" t="s">
        <v>34</v>
      </c>
      <c r="D264" s="7" t="s">
        <v>279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3"/>
      <c r="V264" s="82">
        <v>2750</v>
      </c>
      <c r="W264" s="43"/>
      <c r="X264" s="43"/>
      <c r="Y264" s="43"/>
      <c r="Z264" s="69" t="s">
        <v>17</v>
      </c>
      <c r="AA264" s="69"/>
      <c r="AB264" s="69"/>
      <c r="AC264" s="69"/>
      <c r="AD264" s="45"/>
      <c r="AE264" s="45"/>
      <c r="AF264" s="45"/>
      <c r="AG264" s="43">
        <f t="shared" si="23"/>
        <v>0</v>
      </c>
      <c r="AH264" s="43"/>
      <c r="AI264" s="43"/>
      <c r="AJ264" s="43"/>
    </row>
    <row r="265" spans="1:36">
      <c r="A265" s="106"/>
      <c r="B265" s="107"/>
      <c r="C265" s="86" t="s">
        <v>35</v>
      </c>
      <c r="D265" s="84" t="s">
        <v>208</v>
      </c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5"/>
      <c r="V265" s="82">
        <v>2765</v>
      </c>
      <c r="W265" s="43"/>
      <c r="X265" s="43"/>
      <c r="Y265" s="43"/>
      <c r="Z265" s="69" t="s">
        <v>222</v>
      </c>
      <c r="AA265" s="69"/>
      <c r="AB265" s="69"/>
      <c r="AC265" s="69"/>
      <c r="AD265" s="45"/>
      <c r="AE265" s="45"/>
      <c r="AF265" s="45"/>
      <c r="AG265" s="43">
        <f t="shared" si="23"/>
        <v>0</v>
      </c>
      <c r="AH265" s="43"/>
      <c r="AI265" s="43"/>
      <c r="AJ265" s="43"/>
    </row>
    <row r="266" spans="1:36">
      <c r="A266" s="106"/>
      <c r="B266" s="107"/>
      <c r="C266" s="86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5"/>
      <c r="V266" s="82">
        <v>157.5</v>
      </c>
      <c r="W266" s="43"/>
      <c r="X266" s="43"/>
      <c r="Y266" s="43"/>
      <c r="Z266" s="69" t="s">
        <v>223</v>
      </c>
      <c r="AA266" s="69"/>
      <c r="AB266" s="69"/>
      <c r="AC266" s="69"/>
      <c r="AD266" s="45"/>
      <c r="AE266" s="45"/>
      <c r="AF266" s="45"/>
      <c r="AG266" s="43">
        <f t="shared" si="23"/>
        <v>0</v>
      </c>
      <c r="AH266" s="43"/>
      <c r="AI266" s="43"/>
      <c r="AJ266" s="43"/>
    </row>
    <row r="267" spans="1:36">
      <c r="A267" s="2"/>
      <c r="B267" s="3"/>
      <c r="C267" s="6" t="s">
        <v>36</v>
      </c>
      <c r="D267" s="7" t="s">
        <v>209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3"/>
      <c r="V267" s="82">
        <v>2790</v>
      </c>
      <c r="W267" s="43"/>
      <c r="X267" s="43"/>
      <c r="Y267" s="43"/>
      <c r="Z267" s="69" t="s">
        <v>17</v>
      </c>
      <c r="AA267" s="69"/>
      <c r="AB267" s="69"/>
      <c r="AC267" s="69"/>
      <c r="AD267" s="45"/>
      <c r="AE267" s="45"/>
      <c r="AF267" s="45"/>
      <c r="AG267" s="43">
        <f t="shared" si="23"/>
        <v>0</v>
      </c>
      <c r="AH267" s="43"/>
      <c r="AI267" s="43"/>
      <c r="AJ267" s="43"/>
    </row>
    <row r="268" spans="1:36">
      <c r="A268" s="2"/>
      <c r="B268" s="3"/>
      <c r="C268" s="6" t="s">
        <v>37</v>
      </c>
      <c r="D268" s="7" t="s">
        <v>210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3"/>
      <c r="V268" s="82">
        <v>4300</v>
      </c>
      <c r="W268" s="43"/>
      <c r="X268" s="43"/>
      <c r="Y268" s="43"/>
      <c r="Z268" s="69" t="s">
        <v>17</v>
      </c>
      <c r="AA268" s="69"/>
      <c r="AB268" s="69"/>
      <c r="AC268" s="69"/>
      <c r="AD268" s="45"/>
      <c r="AE268" s="45"/>
      <c r="AF268" s="45"/>
      <c r="AG268" s="43">
        <f t="shared" si="23"/>
        <v>0</v>
      </c>
      <c r="AH268" s="43"/>
      <c r="AI268" s="43"/>
      <c r="AJ268" s="43"/>
    </row>
    <row r="269" spans="1:36">
      <c r="A269" s="2"/>
      <c r="B269" s="3"/>
      <c r="C269" s="6" t="s">
        <v>38</v>
      </c>
      <c r="D269" s="7" t="s">
        <v>211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3"/>
      <c r="V269" s="82">
        <v>5270</v>
      </c>
      <c r="W269" s="43"/>
      <c r="X269" s="43"/>
      <c r="Y269" s="43"/>
      <c r="Z269" s="69" t="s">
        <v>17</v>
      </c>
      <c r="AA269" s="69"/>
      <c r="AB269" s="69"/>
      <c r="AC269" s="69"/>
      <c r="AD269" s="45"/>
      <c r="AE269" s="45"/>
      <c r="AF269" s="45"/>
      <c r="AG269" s="43">
        <f t="shared" si="23"/>
        <v>0</v>
      </c>
      <c r="AH269" s="43"/>
      <c r="AI269" s="43"/>
      <c r="AJ269" s="43"/>
    </row>
    <row r="270" spans="1:36" ht="15" customHeight="1">
      <c r="A270" s="106"/>
      <c r="B270" s="107"/>
      <c r="C270" s="86" t="s">
        <v>39</v>
      </c>
      <c r="D270" s="84" t="s">
        <v>212</v>
      </c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5"/>
      <c r="V270" s="82">
        <v>6770</v>
      </c>
      <c r="W270" s="43"/>
      <c r="X270" s="43"/>
      <c r="Y270" s="43"/>
      <c r="Z270" s="69" t="s">
        <v>222</v>
      </c>
      <c r="AA270" s="69"/>
      <c r="AB270" s="69"/>
      <c r="AC270" s="69"/>
      <c r="AD270" s="45"/>
      <c r="AE270" s="45"/>
      <c r="AF270" s="45"/>
      <c r="AG270" s="43">
        <f t="shared" si="23"/>
        <v>0</v>
      </c>
      <c r="AH270" s="43"/>
      <c r="AI270" s="43"/>
      <c r="AJ270" s="43"/>
    </row>
    <row r="271" spans="1:36">
      <c r="A271" s="106"/>
      <c r="B271" s="107"/>
      <c r="C271" s="86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5"/>
      <c r="V271" s="82">
        <v>735</v>
      </c>
      <c r="W271" s="43"/>
      <c r="X271" s="43"/>
      <c r="Y271" s="43"/>
      <c r="Z271" s="69" t="s">
        <v>223</v>
      </c>
      <c r="AA271" s="69"/>
      <c r="AB271" s="69"/>
      <c r="AC271" s="69"/>
      <c r="AD271" s="45"/>
      <c r="AE271" s="45"/>
      <c r="AF271" s="45"/>
      <c r="AG271" s="43">
        <f t="shared" si="23"/>
        <v>0</v>
      </c>
      <c r="AH271" s="43"/>
      <c r="AI271" s="43"/>
      <c r="AJ271" s="43"/>
    </row>
    <row r="272" spans="1:36" ht="15" customHeight="1">
      <c r="A272" s="106"/>
      <c r="B272" s="107"/>
      <c r="C272" s="86" t="s">
        <v>44</v>
      </c>
      <c r="D272" s="84" t="s">
        <v>213</v>
      </c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5"/>
      <c r="V272" s="82">
        <v>7540</v>
      </c>
      <c r="W272" s="43"/>
      <c r="X272" s="43"/>
      <c r="Y272" s="43"/>
      <c r="Z272" s="69" t="s">
        <v>222</v>
      </c>
      <c r="AA272" s="69"/>
      <c r="AB272" s="69"/>
      <c r="AC272" s="69"/>
      <c r="AD272" s="45"/>
      <c r="AE272" s="45"/>
      <c r="AF272" s="45"/>
      <c r="AG272" s="43">
        <f t="shared" si="23"/>
        <v>0</v>
      </c>
      <c r="AH272" s="43"/>
      <c r="AI272" s="43"/>
      <c r="AJ272" s="43"/>
    </row>
    <row r="273" spans="1:36">
      <c r="A273" s="106"/>
      <c r="B273" s="107"/>
      <c r="C273" s="86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5"/>
      <c r="V273" s="82">
        <v>1050</v>
      </c>
      <c r="W273" s="43"/>
      <c r="X273" s="43"/>
      <c r="Y273" s="43"/>
      <c r="Z273" s="69" t="s">
        <v>223</v>
      </c>
      <c r="AA273" s="69"/>
      <c r="AB273" s="69"/>
      <c r="AC273" s="69"/>
      <c r="AD273" s="45"/>
      <c r="AE273" s="45"/>
      <c r="AF273" s="45"/>
      <c r="AG273" s="43">
        <f t="shared" si="23"/>
        <v>0</v>
      </c>
      <c r="AH273" s="43"/>
      <c r="AI273" s="43"/>
      <c r="AJ273" s="43"/>
    </row>
    <row r="274" spans="1:36" ht="15" customHeight="1">
      <c r="A274" s="106"/>
      <c r="B274" s="107"/>
      <c r="C274" s="86" t="s">
        <v>45</v>
      </c>
      <c r="D274" s="84" t="s">
        <v>214</v>
      </c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5"/>
      <c r="V274" s="82">
        <v>9550</v>
      </c>
      <c r="W274" s="43"/>
      <c r="X274" s="43"/>
      <c r="Y274" s="43"/>
      <c r="Z274" s="69" t="s">
        <v>222</v>
      </c>
      <c r="AA274" s="69"/>
      <c r="AB274" s="69"/>
      <c r="AC274" s="69"/>
      <c r="AD274" s="45"/>
      <c r="AE274" s="45"/>
      <c r="AF274" s="45"/>
      <c r="AG274" s="43">
        <f t="shared" si="23"/>
        <v>0</v>
      </c>
      <c r="AH274" s="43"/>
      <c r="AI274" s="43"/>
      <c r="AJ274" s="43"/>
    </row>
    <row r="275" spans="1:36">
      <c r="A275" s="106"/>
      <c r="B275" s="107"/>
      <c r="C275" s="86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5"/>
      <c r="V275" s="82">
        <v>1260</v>
      </c>
      <c r="W275" s="43"/>
      <c r="X275" s="43"/>
      <c r="Y275" s="43"/>
      <c r="Z275" s="69" t="s">
        <v>223</v>
      </c>
      <c r="AA275" s="69"/>
      <c r="AB275" s="69"/>
      <c r="AC275" s="69"/>
      <c r="AD275" s="45"/>
      <c r="AE275" s="45"/>
      <c r="AF275" s="45"/>
      <c r="AG275" s="43">
        <f t="shared" si="23"/>
        <v>0</v>
      </c>
      <c r="AH275" s="43"/>
      <c r="AI275" s="43"/>
      <c r="AJ275" s="43"/>
    </row>
    <row r="276" spans="1:36">
      <c r="A276" s="18"/>
      <c r="B276" s="9" t="s">
        <v>215</v>
      </c>
      <c r="C276" s="83" t="s">
        <v>216</v>
      </c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8"/>
    </row>
    <row r="277" spans="1:36">
      <c r="A277" s="2"/>
      <c r="B277" s="3"/>
      <c r="C277" s="6" t="s">
        <v>31</v>
      </c>
      <c r="D277" s="7" t="s">
        <v>267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3"/>
      <c r="V277" s="82">
        <v>9.8000000000000007</v>
      </c>
      <c r="W277" s="43"/>
      <c r="X277" s="43"/>
      <c r="Y277" s="43"/>
      <c r="Z277" s="69" t="s">
        <v>131</v>
      </c>
      <c r="AA277" s="69"/>
      <c r="AB277" s="69"/>
      <c r="AC277" s="69"/>
      <c r="AD277" s="45"/>
      <c r="AE277" s="45"/>
      <c r="AF277" s="45"/>
      <c r="AG277" s="43">
        <f t="shared" ref="AG277:AG278" si="24">SUM(V277*AD277)</f>
        <v>0</v>
      </c>
      <c r="AH277" s="43"/>
      <c r="AI277" s="43"/>
      <c r="AJ277" s="43"/>
    </row>
    <row r="278" spans="1:36">
      <c r="A278" s="2"/>
      <c r="B278" s="3"/>
      <c r="C278" s="6" t="s">
        <v>32</v>
      </c>
      <c r="D278" s="7" t="s">
        <v>268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3"/>
      <c r="V278" s="82">
        <v>5.45</v>
      </c>
      <c r="W278" s="43"/>
      <c r="X278" s="43"/>
      <c r="Y278" s="43"/>
      <c r="Z278" s="69" t="s">
        <v>131</v>
      </c>
      <c r="AA278" s="69"/>
      <c r="AB278" s="69"/>
      <c r="AC278" s="69"/>
      <c r="AD278" s="45"/>
      <c r="AE278" s="45"/>
      <c r="AF278" s="45"/>
      <c r="AG278" s="43">
        <f t="shared" si="24"/>
        <v>0</v>
      </c>
      <c r="AH278" s="43"/>
      <c r="AI278" s="43"/>
      <c r="AJ278" s="43"/>
    </row>
    <row r="279" spans="1:36">
      <c r="A279" s="26"/>
      <c r="B279" s="8" t="s">
        <v>218</v>
      </c>
      <c r="C279" s="67" t="s">
        <v>217</v>
      </c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8"/>
    </row>
    <row r="280" spans="1:36">
      <c r="A280" s="2"/>
      <c r="B280" s="3"/>
      <c r="C280" s="6" t="s">
        <v>31</v>
      </c>
      <c r="D280" s="7" t="s">
        <v>280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3"/>
      <c r="V280" s="82">
        <v>18</v>
      </c>
      <c r="W280" s="43"/>
      <c r="X280" s="43"/>
      <c r="Y280" s="43"/>
      <c r="Z280" s="69" t="s">
        <v>13</v>
      </c>
      <c r="AA280" s="69"/>
      <c r="AB280" s="69"/>
      <c r="AC280" s="69"/>
      <c r="AD280" s="45"/>
      <c r="AE280" s="45"/>
      <c r="AF280" s="45"/>
      <c r="AG280" s="43">
        <f t="shared" ref="AG280:AG283" si="25">SUM(V280*AD280)</f>
        <v>0</v>
      </c>
      <c r="AH280" s="43"/>
      <c r="AI280" s="43"/>
      <c r="AJ280" s="43"/>
    </row>
    <row r="281" spans="1:36">
      <c r="A281" s="2"/>
      <c r="B281" s="3"/>
      <c r="C281" s="6" t="s">
        <v>32</v>
      </c>
      <c r="D281" s="7" t="s">
        <v>219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3"/>
      <c r="V281" s="82">
        <v>12.8</v>
      </c>
      <c r="W281" s="43"/>
      <c r="X281" s="43"/>
      <c r="Y281" s="43"/>
      <c r="Z281" s="69" t="s">
        <v>13</v>
      </c>
      <c r="AA281" s="69"/>
      <c r="AB281" s="69"/>
      <c r="AC281" s="69"/>
      <c r="AD281" s="45"/>
      <c r="AE281" s="45"/>
      <c r="AF281" s="45"/>
      <c r="AG281" s="43">
        <f t="shared" si="25"/>
        <v>0</v>
      </c>
      <c r="AH281" s="43"/>
      <c r="AI281" s="43"/>
      <c r="AJ281" s="43"/>
    </row>
    <row r="282" spans="1:36">
      <c r="A282" s="2"/>
      <c r="B282" s="3"/>
      <c r="C282" s="6" t="s">
        <v>33</v>
      </c>
      <c r="D282" s="7" t="s">
        <v>220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3"/>
      <c r="V282" s="82">
        <v>32.5</v>
      </c>
      <c r="W282" s="43"/>
      <c r="X282" s="43"/>
      <c r="Y282" s="43"/>
      <c r="Z282" s="69" t="s">
        <v>131</v>
      </c>
      <c r="AA282" s="69"/>
      <c r="AB282" s="69"/>
      <c r="AC282" s="69"/>
      <c r="AD282" s="45"/>
      <c r="AE282" s="45"/>
      <c r="AF282" s="45"/>
      <c r="AG282" s="43">
        <f t="shared" si="25"/>
        <v>0</v>
      </c>
      <c r="AH282" s="43"/>
      <c r="AI282" s="43"/>
      <c r="AJ282" s="43"/>
    </row>
    <row r="283" spans="1:36">
      <c r="A283" s="2"/>
      <c r="B283" s="3"/>
      <c r="C283" s="6" t="s">
        <v>34</v>
      </c>
      <c r="D283" s="7" t="s">
        <v>221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3"/>
      <c r="V283" s="82">
        <v>540</v>
      </c>
      <c r="W283" s="43"/>
      <c r="X283" s="43"/>
      <c r="Y283" s="43"/>
      <c r="Z283" s="69" t="s">
        <v>16</v>
      </c>
      <c r="AA283" s="69"/>
      <c r="AB283" s="69"/>
      <c r="AC283" s="69"/>
      <c r="AD283" s="45"/>
      <c r="AE283" s="45"/>
      <c r="AF283" s="45"/>
      <c r="AG283" s="43">
        <f t="shared" si="25"/>
        <v>0</v>
      </c>
      <c r="AH283" s="43"/>
      <c r="AI283" s="43"/>
      <c r="AJ283" s="43"/>
    </row>
    <row r="284" spans="1:36">
      <c r="A284" s="18"/>
      <c r="B284" s="9" t="s">
        <v>224</v>
      </c>
      <c r="C284" s="83" t="s">
        <v>225</v>
      </c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8"/>
    </row>
    <row r="285" spans="1:36">
      <c r="A285" s="2"/>
      <c r="B285" s="3"/>
      <c r="C285" s="6" t="s">
        <v>31</v>
      </c>
      <c r="D285" s="7" t="s">
        <v>246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3"/>
      <c r="V285" s="82">
        <v>4.95</v>
      </c>
      <c r="W285" s="43"/>
      <c r="X285" s="43"/>
      <c r="Y285" s="43"/>
      <c r="Z285" s="69" t="s">
        <v>18</v>
      </c>
      <c r="AA285" s="69"/>
      <c r="AB285" s="69"/>
      <c r="AC285" s="69"/>
      <c r="AD285" s="45"/>
      <c r="AE285" s="45"/>
      <c r="AF285" s="45"/>
      <c r="AG285" s="43">
        <f t="shared" ref="AG285:AG286" si="26">SUM(V285*AD285)</f>
        <v>0</v>
      </c>
      <c r="AH285" s="43"/>
      <c r="AI285" s="43"/>
      <c r="AJ285" s="43"/>
    </row>
    <row r="286" spans="1:36">
      <c r="A286" s="2"/>
      <c r="B286" s="3"/>
      <c r="C286" s="6" t="s">
        <v>32</v>
      </c>
      <c r="D286" s="7" t="s">
        <v>247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3"/>
      <c r="V286" s="82">
        <v>2.5</v>
      </c>
      <c r="W286" s="43"/>
      <c r="X286" s="43"/>
      <c r="Y286" s="43"/>
      <c r="Z286" s="69" t="s">
        <v>18</v>
      </c>
      <c r="AA286" s="69"/>
      <c r="AB286" s="69"/>
      <c r="AC286" s="69"/>
      <c r="AD286" s="45"/>
      <c r="AE286" s="45"/>
      <c r="AF286" s="45"/>
      <c r="AG286" s="43">
        <f t="shared" si="26"/>
        <v>0</v>
      </c>
      <c r="AH286" s="43"/>
      <c r="AI286" s="43"/>
      <c r="AJ286" s="43"/>
    </row>
    <row r="287" spans="1:36">
      <c r="A287" s="18"/>
      <c r="B287" s="9" t="s">
        <v>226</v>
      </c>
      <c r="C287" s="83" t="s">
        <v>227</v>
      </c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8"/>
    </row>
    <row r="288" spans="1:36">
      <c r="A288" s="2"/>
      <c r="B288" s="3"/>
      <c r="C288" s="6" t="s">
        <v>31</v>
      </c>
      <c r="D288" s="7" t="s">
        <v>228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3"/>
      <c r="V288" s="82">
        <v>19</v>
      </c>
      <c r="W288" s="43"/>
      <c r="X288" s="43"/>
      <c r="Y288" s="43"/>
      <c r="Z288" s="69" t="s">
        <v>13</v>
      </c>
      <c r="AA288" s="69"/>
      <c r="AB288" s="69"/>
      <c r="AC288" s="69"/>
      <c r="AD288" s="45"/>
      <c r="AE288" s="45"/>
      <c r="AF288" s="45"/>
      <c r="AG288" s="43">
        <f t="shared" ref="AG288:AG290" si="27">SUM(V288*AD288)</f>
        <v>0</v>
      </c>
      <c r="AH288" s="43"/>
      <c r="AI288" s="43"/>
      <c r="AJ288" s="43"/>
    </row>
    <row r="289" spans="1:36">
      <c r="A289" s="2"/>
      <c r="B289" s="3"/>
      <c r="C289" s="6" t="s">
        <v>32</v>
      </c>
      <c r="D289" s="7" t="s">
        <v>229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3"/>
      <c r="V289" s="82">
        <v>39</v>
      </c>
      <c r="W289" s="43"/>
      <c r="X289" s="43"/>
      <c r="Y289" s="43"/>
      <c r="Z289" s="69" t="s">
        <v>13</v>
      </c>
      <c r="AA289" s="69"/>
      <c r="AB289" s="69"/>
      <c r="AC289" s="69"/>
      <c r="AD289" s="45"/>
      <c r="AE289" s="45"/>
      <c r="AF289" s="45"/>
      <c r="AG289" s="43">
        <f t="shared" si="27"/>
        <v>0</v>
      </c>
      <c r="AH289" s="43"/>
      <c r="AI289" s="43"/>
      <c r="AJ289" s="43"/>
    </row>
    <row r="290" spans="1:36">
      <c r="A290" s="2"/>
      <c r="B290" s="3"/>
      <c r="C290" s="6" t="s">
        <v>33</v>
      </c>
      <c r="D290" s="7" t="s">
        <v>230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3"/>
      <c r="V290" s="82">
        <v>54</v>
      </c>
      <c r="W290" s="43"/>
      <c r="X290" s="43"/>
      <c r="Y290" s="43"/>
      <c r="Z290" s="69" t="s">
        <v>17</v>
      </c>
      <c r="AA290" s="69"/>
      <c r="AB290" s="69"/>
      <c r="AC290" s="69"/>
      <c r="AD290" s="45"/>
      <c r="AE290" s="45"/>
      <c r="AF290" s="45"/>
      <c r="AG290" s="43">
        <f t="shared" si="27"/>
        <v>0</v>
      </c>
      <c r="AH290" s="43"/>
      <c r="AI290" s="43"/>
      <c r="AJ290" s="43"/>
    </row>
    <row r="291" spans="1:36">
      <c r="A291" s="2"/>
      <c r="B291" s="3"/>
      <c r="C291" s="22" t="s">
        <v>231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3"/>
      <c r="V291" s="46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8"/>
    </row>
    <row r="292" spans="1:36">
      <c r="A292" s="2"/>
      <c r="B292" s="3"/>
      <c r="C292" s="6" t="s">
        <v>34</v>
      </c>
      <c r="D292" s="7" t="s">
        <v>232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3"/>
      <c r="V292" s="82">
        <v>1447</v>
      </c>
      <c r="W292" s="43"/>
      <c r="X292" s="43"/>
      <c r="Y292" s="43"/>
      <c r="Z292" s="69" t="s">
        <v>17</v>
      </c>
      <c r="AA292" s="69"/>
      <c r="AB292" s="69"/>
      <c r="AC292" s="69"/>
      <c r="AD292" s="45"/>
      <c r="AE292" s="45"/>
      <c r="AF292" s="45"/>
      <c r="AG292" s="43">
        <f t="shared" ref="AG292:AG298" si="28">SUM(V292*AD292)</f>
        <v>0</v>
      </c>
      <c r="AH292" s="43"/>
      <c r="AI292" s="43"/>
      <c r="AJ292" s="43"/>
    </row>
    <row r="293" spans="1:36">
      <c r="A293" s="2"/>
      <c r="B293" s="3"/>
      <c r="C293" s="6" t="s">
        <v>35</v>
      </c>
      <c r="D293" s="7" t="s">
        <v>233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3"/>
      <c r="V293" s="82">
        <v>1780</v>
      </c>
      <c r="W293" s="43"/>
      <c r="X293" s="43"/>
      <c r="Y293" s="43"/>
      <c r="Z293" s="69" t="s">
        <v>17</v>
      </c>
      <c r="AA293" s="69"/>
      <c r="AB293" s="69"/>
      <c r="AC293" s="69"/>
      <c r="AD293" s="45"/>
      <c r="AE293" s="45"/>
      <c r="AF293" s="45"/>
      <c r="AG293" s="43">
        <f t="shared" si="28"/>
        <v>0</v>
      </c>
      <c r="AH293" s="43"/>
      <c r="AI293" s="43"/>
      <c r="AJ293" s="43"/>
    </row>
    <row r="294" spans="1:36">
      <c r="A294" s="2"/>
      <c r="B294" s="3"/>
      <c r="C294" s="6" t="s">
        <v>36</v>
      </c>
      <c r="D294" s="7" t="s">
        <v>281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3"/>
      <c r="V294" s="82">
        <v>3525</v>
      </c>
      <c r="W294" s="43"/>
      <c r="X294" s="43"/>
      <c r="Y294" s="43"/>
      <c r="Z294" s="69" t="s">
        <v>17</v>
      </c>
      <c r="AA294" s="69"/>
      <c r="AB294" s="69"/>
      <c r="AC294" s="69"/>
      <c r="AD294" s="45"/>
      <c r="AE294" s="45"/>
      <c r="AF294" s="45"/>
      <c r="AG294" s="43">
        <f t="shared" si="28"/>
        <v>0</v>
      </c>
      <c r="AH294" s="43"/>
      <c r="AI294" s="43"/>
      <c r="AJ294" s="43"/>
    </row>
    <row r="295" spans="1:36">
      <c r="A295" s="2"/>
      <c r="B295" s="3"/>
      <c r="C295" s="6" t="s">
        <v>37</v>
      </c>
      <c r="D295" s="7" t="s">
        <v>234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3"/>
      <c r="V295" s="82">
        <v>4222</v>
      </c>
      <c r="W295" s="43"/>
      <c r="X295" s="43"/>
      <c r="Y295" s="43"/>
      <c r="Z295" s="69" t="s">
        <v>17</v>
      </c>
      <c r="AA295" s="69"/>
      <c r="AB295" s="69"/>
      <c r="AC295" s="69"/>
      <c r="AD295" s="45"/>
      <c r="AE295" s="45"/>
      <c r="AF295" s="45"/>
      <c r="AG295" s="43">
        <f t="shared" si="28"/>
        <v>0</v>
      </c>
      <c r="AH295" s="43"/>
      <c r="AI295" s="43"/>
      <c r="AJ295" s="43"/>
    </row>
    <row r="296" spans="1:36">
      <c r="A296" s="2"/>
      <c r="B296" s="3"/>
      <c r="C296" s="6" t="s">
        <v>38</v>
      </c>
      <c r="D296" s="7" t="s">
        <v>235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3"/>
      <c r="V296" s="82">
        <v>1447</v>
      </c>
      <c r="W296" s="43"/>
      <c r="X296" s="43"/>
      <c r="Y296" s="43"/>
      <c r="Z296" s="69" t="s">
        <v>17</v>
      </c>
      <c r="AA296" s="69"/>
      <c r="AB296" s="69"/>
      <c r="AC296" s="69"/>
      <c r="AD296" s="45"/>
      <c r="AE296" s="45"/>
      <c r="AF296" s="45"/>
      <c r="AG296" s="43">
        <f t="shared" si="28"/>
        <v>0</v>
      </c>
      <c r="AH296" s="43"/>
      <c r="AI296" s="43"/>
      <c r="AJ296" s="43"/>
    </row>
    <row r="297" spans="1:36">
      <c r="A297" s="2"/>
      <c r="B297" s="3"/>
      <c r="C297" s="6" t="s">
        <v>39</v>
      </c>
      <c r="D297" s="7" t="s">
        <v>282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3"/>
      <c r="V297" s="82">
        <v>3820</v>
      </c>
      <c r="W297" s="43"/>
      <c r="X297" s="43"/>
      <c r="Y297" s="43"/>
      <c r="Z297" s="69" t="s">
        <v>17</v>
      </c>
      <c r="AA297" s="69"/>
      <c r="AB297" s="69"/>
      <c r="AC297" s="69"/>
      <c r="AD297" s="45"/>
      <c r="AE297" s="45"/>
      <c r="AF297" s="45"/>
      <c r="AG297" s="43">
        <f t="shared" si="28"/>
        <v>0</v>
      </c>
      <c r="AH297" s="43"/>
      <c r="AI297" s="43"/>
      <c r="AJ297" s="43"/>
    </row>
    <row r="298" spans="1:36">
      <c r="A298" s="2"/>
      <c r="B298" s="3"/>
      <c r="C298" s="6" t="s">
        <v>44</v>
      </c>
      <c r="D298" s="7" t="s">
        <v>236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3"/>
      <c r="V298" s="82">
        <v>2716</v>
      </c>
      <c r="W298" s="43"/>
      <c r="X298" s="43"/>
      <c r="Y298" s="43"/>
      <c r="Z298" s="69" t="s">
        <v>17</v>
      </c>
      <c r="AA298" s="69"/>
      <c r="AB298" s="69"/>
      <c r="AC298" s="69"/>
      <c r="AD298" s="45"/>
      <c r="AE298" s="45"/>
      <c r="AF298" s="45"/>
      <c r="AG298" s="43">
        <f t="shared" si="28"/>
        <v>0</v>
      </c>
      <c r="AH298" s="43"/>
      <c r="AI298" s="43"/>
      <c r="AJ298" s="43"/>
    </row>
    <row r="299" spans="1:36">
      <c r="A299" s="18"/>
      <c r="B299" s="9" t="s">
        <v>237</v>
      </c>
      <c r="C299" s="83" t="s">
        <v>238</v>
      </c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8"/>
    </row>
    <row r="300" spans="1:36">
      <c r="A300" s="2"/>
      <c r="B300" s="3"/>
      <c r="C300" s="6" t="s">
        <v>31</v>
      </c>
      <c r="D300" s="7" t="s">
        <v>239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3"/>
      <c r="V300" s="82">
        <v>0.55000000000000004</v>
      </c>
      <c r="W300" s="43"/>
      <c r="X300" s="43"/>
      <c r="Y300" s="43"/>
      <c r="Z300" s="69" t="s">
        <v>13</v>
      </c>
      <c r="AA300" s="69"/>
      <c r="AB300" s="69"/>
      <c r="AC300" s="69"/>
      <c r="AD300" s="45"/>
      <c r="AE300" s="45"/>
      <c r="AF300" s="45"/>
      <c r="AG300" s="43">
        <f t="shared" ref="AG300:AG305" si="29">SUM(V300*AD300)</f>
        <v>0</v>
      </c>
      <c r="AH300" s="43"/>
      <c r="AI300" s="43"/>
      <c r="AJ300" s="43"/>
    </row>
    <row r="301" spans="1:36">
      <c r="A301" s="2"/>
      <c r="B301" s="3"/>
      <c r="C301" s="6" t="s">
        <v>32</v>
      </c>
      <c r="D301" s="7" t="s">
        <v>240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3"/>
      <c r="V301" s="82">
        <v>0.4</v>
      </c>
      <c r="W301" s="43"/>
      <c r="X301" s="43"/>
      <c r="Y301" s="43"/>
      <c r="Z301" s="69" t="s">
        <v>13</v>
      </c>
      <c r="AA301" s="69"/>
      <c r="AB301" s="69"/>
      <c r="AC301" s="69"/>
      <c r="AD301" s="45"/>
      <c r="AE301" s="45"/>
      <c r="AF301" s="45"/>
      <c r="AG301" s="43">
        <f t="shared" si="29"/>
        <v>0</v>
      </c>
      <c r="AH301" s="43"/>
      <c r="AI301" s="43"/>
      <c r="AJ301" s="43"/>
    </row>
    <row r="302" spans="1:36">
      <c r="A302" s="2"/>
      <c r="B302" s="3"/>
      <c r="C302" s="6" t="s">
        <v>33</v>
      </c>
      <c r="D302" s="7" t="s">
        <v>241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3"/>
      <c r="V302" s="82">
        <v>315</v>
      </c>
      <c r="W302" s="43"/>
      <c r="X302" s="43"/>
      <c r="Y302" s="43"/>
      <c r="Z302" s="69" t="s">
        <v>17</v>
      </c>
      <c r="AA302" s="69"/>
      <c r="AB302" s="69"/>
      <c r="AC302" s="69"/>
      <c r="AD302" s="45"/>
      <c r="AE302" s="45"/>
      <c r="AF302" s="45"/>
      <c r="AG302" s="43">
        <f t="shared" si="29"/>
        <v>0</v>
      </c>
      <c r="AH302" s="43"/>
      <c r="AI302" s="43"/>
      <c r="AJ302" s="43"/>
    </row>
    <row r="303" spans="1:36">
      <c r="A303" s="2"/>
      <c r="B303" s="3"/>
      <c r="C303" s="6" t="s">
        <v>34</v>
      </c>
      <c r="D303" s="7" t="s">
        <v>242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3"/>
      <c r="V303" s="82">
        <v>420</v>
      </c>
      <c r="W303" s="43"/>
      <c r="X303" s="43"/>
      <c r="Y303" s="43"/>
      <c r="Z303" s="69" t="s">
        <v>17</v>
      </c>
      <c r="AA303" s="69"/>
      <c r="AB303" s="69"/>
      <c r="AC303" s="69"/>
      <c r="AD303" s="45"/>
      <c r="AE303" s="45"/>
      <c r="AF303" s="45"/>
      <c r="AG303" s="43">
        <f t="shared" si="29"/>
        <v>0</v>
      </c>
      <c r="AH303" s="43"/>
      <c r="AI303" s="43"/>
      <c r="AJ303" s="43"/>
    </row>
    <row r="304" spans="1:36">
      <c r="A304" s="2"/>
      <c r="B304" s="3"/>
      <c r="C304" s="6" t="s">
        <v>35</v>
      </c>
      <c r="D304" s="7" t="s">
        <v>243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3"/>
      <c r="V304" s="82">
        <v>210</v>
      </c>
      <c r="W304" s="43"/>
      <c r="X304" s="43"/>
      <c r="Y304" s="43"/>
      <c r="Z304" s="69" t="s">
        <v>17</v>
      </c>
      <c r="AA304" s="69"/>
      <c r="AB304" s="69"/>
      <c r="AC304" s="69"/>
      <c r="AD304" s="45"/>
      <c r="AE304" s="45"/>
      <c r="AF304" s="45"/>
      <c r="AG304" s="43">
        <f t="shared" si="29"/>
        <v>0</v>
      </c>
      <c r="AH304" s="43"/>
      <c r="AI304" s="43"/>
      <c r="AJ304" s="43"/>
    </row>
    <row r="305" spans="1:36">
      <c r="A305" s="2"/>
      <c r="B305" s="3"/>
      <c r="C305" s="6" t="s">
        <v>36</v>
      </c>
      <c r="D305" s="7" t="s">
        <v>244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3"/>
      <c r="V305" s="82">
        <v>188.25</v>
      </c>
      <c r="W305" s="43"/>
      <c r="X305" s="43"/>
      <c r="Y305" s="43"/>
      <c r="Z305" s="69" t="s">
        <v>17</v>
      </c>
      <c r="AA305" s="69"/>
      <c r="AB305" s="69"/>
      <c r="AC305" s="69"/>
      <c r="AD305" s="45"/>
      <c r="AE305" s="45"/>
      <c r="AF305" s="45"/>
      <c r="AG305" s="43">
        <f t="shared" si="29"/>
        <v>0</v>
      </c>
      <c r="AH305" s="43"/>
      <c r="AI305" s="43"/>
      <c r="AJ305" s="43"/>
    </row>
    <row r="306" spans="1:36">
      <c r="A306" s="18"/>
      <c r="B306" s="9" t="s">
        <v>248</v>
      </c>
      <c r="C306" s="83" t="s">
        <v>245</v>
      </c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8"/>
    </row>
    <row r="307" spans="1:36">
      <c r="A307" s="2"/>
      <c r="B307" s="3"/>
      <c r="C307" s="6" t="s">
        <v>31</v>
      </c>
      <c r="D307" s="7" t="s">
        <v>254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3"/>
      <c r="V307" s="82">
        <v>7350</v>
      </c>
      <c r="W307" s="43"/>
      <c r="X307" s="43"/>
      <c r="Y307" s="43"/>
      <c r="Z307" s="69" t="s">
        <v>17</v>
      </c>
      <c r="AA307" s="69"/>
      <c r="AB307" s="69"/>
      <c r="AC307" s="69"/>
      <c r="AD307" s="45"/>
      <c r="AE307" s="45"/>
      <c r="AF307" s="45"/>
      <c r="AG307" s="43">
        <f t="shared" ref="AG307:AG313" si="30">SUM(V307*AD307)</f>
        <v>0</v>
      </c>
      <c r="AH307" s="43"/>
      <c r="AI307" s="43"/>
      <c r="AJ307" s="43"/>
    </row>
    <row r="308" spans="1:36">
      <c r="A308" s="2"/>
      <c r="B308" s="3"/>
      <c r="C308" s="6" t="s">
        <v>32</v>
      </c>
      <c r="D308" s="7" t="s">
        <v>255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3"/>
      <c r="V308" s="82">
        <v>3675</v>
      </c>
      <c r="W308" s="43"/>
      <c r="X308" s="43"/>
      <c r="Y308" s="43"/>
      <c r="Z308" s="69" t="s">
        <v>17</v>
      </c>
      <c r="AA308" s="69"/>
      <c r="AB308" s="69"/>
      <c r="AC308" s="69"/>
      <c r="AD308" s="45"/>
      <c r="AE308" s="45"/>
      <c r="AF308" s="45"/>
      <c r="AG308" s="43">
        <f t="shared" si="30"/>
        <v>0</v>
      </c>
      <c r="AH308" s="43"/>
      <c r="AI308" s="43"/>
      <c r="AJ308" s="43"/>
    </row>
    <row r="309" spans="1:36">
      <c r="A309" s="2"/>
      <c r="B309" s="3"/>
      <c r="C309" s="6" t="s">
        <v>33</v>
      </c>
      <c r="D309" s="7" t="s">
        <v>283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3"/>
      <c r="V309" s="82">
        <v>11.4</v>
      </c>
      <c r="W309" s="43"/>
      <c r="X309" s="43"/>
      <c r="Y309" s="43"/>
      <c r="Z309" s="69" t="s">
        <v>13</v>
      </c>
      <c r="AA309" s="69"/>
      <c r="AB309" s="69"/>
      <c r="AC309" s="69"/>
      <c r="AD309" s="45"/>
      <c r="AE309" s="45"/>
      <c r="AF309" s="45"/>
      <c r="AG309" s="43">
        <f t="shared" si="30"/>
        <v>0</v>
      </c>
      <c r="AH309" s="43"/>
      <c r="AI309" s="43"/>
      <c r="AJ309" s="43"/>
    </row>
    <row r="310" spans="1:36">
      <c r="A310" s="2"/>
      <c r="B310" s="3"/>
      <c r="C310" s="6" t="s">
        <v>34</v>
      </c>
      <c r="D310" s="7" t="s">
        <v>262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3"/>
      <c r="V310" s="82">
        <v>3.5</v>
      </c>
      <c r="W310" s="43"/>
      <c r="X310" s="43"/>
      <c r="Y310" s="43"/>
      <c r="Z310" s="69" t="s">
        <v>16</v>
      </c>
      <c r="AA310" s="69"/>
      <c r="AB310" s="69"/>
      <c r="AC310" s="69"/>
      <c r="AD310" s="45"/>
      <c r="AE310" s="45"/>
      <c r="AF310" s="45"/>
      <c r="AG310" s="43">
        <f t="shared" si="30"/>
        <v>0</v>
      </c>
      <c r="AH310" s="43"/>
      <c r="AI310" s="43"/>
      <c r="AJ310" s="43"/>
    </row>
    <row r="311" spans="1:36">
      <c r="A311" s="2"/>
      <c r="B311" s="3"/>
      <c r="C311" s="6" t="s">
        <v>35</v>
      </c>
      <c r="D311" s="7" t="s">
        <v>249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3"/>
      <c r="V311" s="82">
        <v>3.5</v>
      </c>
      <c r="W311" s="43"/>
      <c r="X311" s="43"/>
      <c r="Y311" s="43"/>
      <c r="Z311" s="69" t="s">
        <v>16</v>
      </c>
      <c r="AA311" s="69"/>
      <c r="AB311" s="69"/>
      <c r="AC311" s="69"/>
      <c r="AD311" s="45"/>
      <c r="AE311" s="45"/>
      <c r="AF311" s="45"/>
      <c r="AG311" s="43">
        <f t="shared" si="30"/>
        <v>0</v>
      </c>
      <c r="AH311" s="43"/>
      <c r="AI311" s="43"/>
      <c r="AJ311" s="43"/>
    </row>
    <row r="312" spans="1:36">
      <c r="A312" s="2"/>
      <c r="B312" s="3"/>
      <c r="C312" s="6" t="s">
        <v>36</v>
      </c>
      <c r="D312" s="7" t="s">
        <v>261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3"/>
      <c r="V312" s="82">
        <v>3.5</v>
      </c>
      <c r="W312" s="43"/>
      <c r="X312" s="43"/>
      <c r="Y312" s="43"/>
      <c r="Z312" s="69" t="s">
        <v>16</v>
      </c>
      <c r="AA312" s="69"/>
      <c r="AB312" s="69"/>
      <c r="AC312" s="69"/>
      <c r="AD312" s="45"/>
      <c r="AE312" s="45"/>
      <c r="AF312" s="45"/>
      <c r="AG312" s="43">
        <f t="shared" si="30"/>
        <v>0</v>
      </c>
      <c r="AH312" s="43"/>
      <c r="AI312" s="43"/>
      <c r="AJ312" s="43"/>
    </row>
    <row r="313" spans="1:36">
      <c r="A313" s="2"/>
      <c r="B313" s="3"/>
      <c r="C313" s="6" t="s">
        <v>37</v>
      </c>
      <c r="D313" s="7" t="s">
        <v>260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3"/>
      <c r="V313" s="82">
        <v>12</v>
      </c>
      <c r="W313" s="43"/>
      <c r="X313" s="43"/>
      <c r="Y313" s="43"/>
      <c r="Z313" s="69" t="s">
        <v>16</v>
      </c>
      <c r="AA313" s="69"/>
      <c r="AB313" s="69"/>
      <c r="AC313" s="69"/>
      <c r="AD313" s="45"/>
      <c r="AE313" s="45"/>
      <c r="AF313" s="45"/>
      <c r="AG313" s="43">
        <f t="shared" si="30"/>
        <v>0</v>
      </c>
      <c r="AH313" s="43"/>
      <c r="AI313" s="43"/>
      <c r="AJ313" s="43"/>
    </row>
    <row r="314" spans="1:36">
      <c r="A314" s="2"/>
      <c r="B314" s="3"/>
      <c r="C314" s="6" t="s">
        <v>38</v>
      </c>
      <c r="D314" s="49" t="s">
        <v>276</v>
      </c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50"/>
      <c r="V314" s="87" t="s">
        <v>258</v>
      </c>
      <c r="W314" s="88"/>
      <c r="X314" s="88"/>
      <c r="Y314" s="88"/>
      <c r="Z314" s="88"/>
      <c r="AA314" s="88"/>
      <c r="AB314" s="88"/>
      <c r="AC314" s="88"/>
      <c r="AD314" s="88"/>
      <c r="AE314" s="88"/>
      <c r="AF314" s="89"/>
      <c r="AG314" s="95"/>
      <c r="AH314" s="95"/>
      <c r="AI314" s="95"/>
      <c r="AJ314" s="95"/>
    </row>
    <row r="315" spans="1:36">
      <c r="A315" s="2"/>
      <c r="B315" s="3"/>
      <c r="C315" s="6" t="s">
        <v>39</v>
      </c>
      <c r="D315" s="7" t="s">
        <v>284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3"/>
      <c r="V315" s="82">
        <v>0.1</v>
      </c>
      <c r="W315" s="43"/>
      <c r="X315" s="43"/>
      <c r="Y315" s="43"/>
      <c r="Z315" s="69" t="s">
        <v>13</v>
      </c>
      <c r="AA315" s="69"/>
      <c r="AB315" s="69"/>
      <c r="AC315" s="69"/>
      <c r="AD315" s="45"/>
      <c r="AE315" s="45"/>
      <c r="AF315" s="45"/>
      <c r="AG315" s="43">
        <f t="shared" ref="AG315:AG320" si="31">SUM(V315*AD315)</f>
        <v>0</v>
      </c>
      <c r="AH315" s="43"/>
      <c r="AI315" s="43"/>
      <c r="AJ315" s="43"/>
    </row>
    <row r="316" spans="1:36">
      <c r="A316" s="2"/>
      <c r="B316" s="3"/>
      <c r="C316" s="6" t="s">
        <v>44</v>
      </c>
      <c r="D316" s="7" t="s">
        <v>250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3"/>
      <c r="V316" s="82">
        <v>6.4</v>
      </c>
      <c r="W316" s="43"/>
      <c r="X316" s="43"/>
      <c r="Y316" s="43"/>
      <c r="Z316" s="69" t="s">
        <v>131</v>
      </c>
      <c r="AA316" s="69"/>
      <c r="AB316" s="69"/>
      <c r="AC316" s="69"/>
      <c r="AD316" s="45"/>
      <c r="AE316" s="45"/>
      <c r="AF316" s="45"/>
      <c r="AG316" s="43">
        <f t="shared" si="31"/>
        <v>0</v>
      </c>
      <c r="AH316" s="43"/>
      <c r="AI316" s="43"/>
      <c r="AJ316" s="43"/>
    </row>
    <row r="317" spans="1:36">
      <c r="A317" s="2"/>
      <c r="B317" s="3"/>
      <c r="C317" s="6" t="s">
        <v>45</v>
      </c>
      <c r="D317" s="7" t="s">
        <v>256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3"/>
      <c r="V317" s="82">
        <v>8750</v>
      </c>
      <c r="W317" s="43"/>
      <c r="X317" s="43"/>
      <c r="Y317" s="43"/>
      <c r="Z317" s="69" t="s">
        <v>17</v>
      </c>
      <c r="AA317" s="69"/>
      <c r="AB317" s="69"/>
      <c r="AC317" s="69"/>
      <c r="AD317" s="45"/>
      <c r="AE317" s="45"/>
      <c r="AF317" s="45"/>
      <c r="AG317" s="43">
        <f t="shared" si="31"/>
        <v>0</v>
      </c>
      <c r="AH317" s="43"/>
      <c r="AI317" s="43"/>
      <c r="AJ317" s="43"/>
    </row>
    <row r="318" spans="1:36">
      <c r="A318" s="2"/>
      <c r="B318" s="3"/>
      <c r="C318" s="15" t="s">
        <v>70</v>
      </c>
      <c r="D318" s="7" t="s">
        <v>257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3"/>
      <c r="V318" s="82">
        <v>12000</v>
      </c>
      <c r="W318" s="43"/>
      <c r="X318" s="43"/>
      <c r="Y318" s="43"/>
      <c r="Z318" s="69" t="s">
        <v>17</v>
      </c>
      <c r="AA318" s="69"/>
      <c r="AB318" s="69"/>
      <c r="AC318" s="69"/>
      <c r="AD318" s="45"/>
      <c r="AE318" s="45"/>
      <c r="AF318" s="45"/>
      <c r="AG318" s="43">
        <f t="shared" si="31"/>
        <v>0</v>
      </c>
      <c r="AH318" s="43"/>
      <c r="AI318" s="43"/>
      <c r="AJ318" s="43"/>
    </row>
    <row r="319" spans="1:36">
      <c r="A319" s="2"/>
      <c r="B319" s="3"/>
      <c r="C319" s="6" t="s">
        <v>62</v>
      </c>
      <c r="D319" s="7" t="s">
        <v>251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3"/>
      <c r="V319" s="82">
        <v>12</v>
      </c>
      <c r="W319" s="43"/>
      <c r="X319" s="43"/>
      <c r="Y319" s="43"/>
      <c r="Z319" s="69" t="s">
        <v>17</v>
      </c>
      <c r="AA319" s="69"/>
      <c r="AB319" s="69"/>
      <c r="AC319" s="69"/>
      <c r="AD319" s="45"/>
      <c r="AE319" s="45"/>
      <c r="AF319" s="45"/>
      <c r="AG319" s="43">
        <f t="shared" si="31"/>
        <v>0</v>
      </c>
      <c r="AH319" s="43"/>
      <c r="AI319" s="43"/>
      <c r="AJ319" s="43"/>
    </row>
    <row r="320" spans="1:36">
      <c r="A320" s="2"/>
      <c r="B320" s="3"/>
      <c r="C320" s="6" t="s">
        <v>63</v>
      </c>
      <c r="D320" s="7" t="s">
        <v>252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3"/>
      <c r="V320" s="82">
        <v>475</v>
      </c>
      <c r="W320" s="43"/>
      <c r="X320" s="43"/>
      <c r="Y320" s="43"/>
      <c r="Z320" s="69" t="s">
        <v>259</v>
      </c>
      <c r="AA320" s="69"/>
      <c r="AB320" s="69"/>
      <c r="AC320" s="69"/>
      <c r="AD320" s="45"/>
      <c r="AE320" s="45"/>
      <c r="AF320" s="45"/>
      <c r="AG320" s="43">
        <f t="shared" si="31"/>
        <v>0</v>
      </c>
      <c r="AH320" s="43"/>
      <c r="AI320" s="43"/>
      <c r="AJ320" s="43"/>
    </row>
    <row r="321" spans="1:36">
      <c r="A321" s="33" t="s">
        <v>287</v>
      </c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1"/>
      <c r="W321" s="1"/>
      <c r="X321" s="38" t="s">
        <v>285</v>
      </c>
      <c r="Y321" s="38"/>
      <c r="Z321" s="38"/>
      <c r="AA321" s="38"/>
      <c r="AB321" s="38"/>
      <c r="AC321" s="39">
        <f>SUM(AG10:AG320)</f>
        <v>0</v>
      </c>
      <c r="AD321" s="39"/>
      <c r="AE321" s="39"/>
      <c r="AF321" s="39"/>
      <c r="AG321" s="39"/>
      <c r="AH321" s="39"/>
      <c r="AI321" s="39"/>
      <c r="AJ321" s="39"/>
    </row>
    <row r="322" spans="1:36" ht="1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0" t="s">
        <v>286</v>
      </c>
      <c r="W322" s="40"/>
      <c r="X322" s="40"/>
      <c r="Y322" s="40"/>
      <c r="Z322" s="40"/>
      <c r="AA322" s="40"/>
      <c r="AB322" s="40"/>
      <c r="AC322" s="39">
        <f>SUM(AC321*15%)</f>
        <v>0</v>
      </c>
      <c r="AD322" s="39"/>
      <c r="AE322" s="39"/>
      <c r="AF322" s="39"/>
      <c r="AG322" s="39"/>
      <c r="AH322" s="39"/>
      <c r="AI322" s="39"/>
      <c r="AJ322" s="39"/>
    </row>
    <row r="323" spans="1:36" ht="16.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1" t="s">
        <v>253</v>
      </c>
      <c r="W323" s="41"/>
      <c r="X323" s="41"/>
      <c r="Y323" s="41"/>
      <c r="Z323" s="41"/>
      <c r="AA323" s="41"/>
      <c r="AB323" s="41"/>
      <c r="AC323" s="39">
        <f>SUM(AC321,AC322)</f>
        <v>0</v>
      </c>
      <c r="AD323" s="39"/>
      <c r="AE323" s="39"/>
      <c r="AF323" s="39"/>
      <c r="AG323" s="39"/>
      <c r="AH323" s="39"/>
      <c r="AI323" s="39"/>
      <c r="AJ323" s="39"/>
    </row>
    <row r="324" spans="1:36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>
      <c r="Q325" s="21"/>
    </row>
    <row r="326" spans="1:36">
      <c r="Q326" s="21"/>
    </row>
  </sheetData>
  <sheetProtection password="CFD5" sheet="1" objects="1" scenarios="1" selectLockedCells="1"/>
  <mergeCells count="1156">
    <mergeCell ref="AG130:AJ130"/>
    <mergeCell ref="A132:AJ132"/>
    <mergeCell ref="B36:B38"/>
    <mergeCell ref="C16:AJ16"/>
    <mergeCell ref="C36:AF38"/>
    <mergeCell ref="AG36:AJ38"/>
    <mergeCell ref="C41:AJ41"/>
    <mergeCell ref="C51:AJ51"/>
    <mergeCell ref="C61:AJ61"/>
    <mergeCell ref="C82:AJ82"/>
    <mergeCell ref="C299:AJ299"/>
    <mergeCell ref="C284:AJ284"/>
    <mergeCell ref="C287:AJ287"/>
    <mergeCell ref="C276:AJ276"/>
    <mergeCell ref="C279:AJ279"/>
    <mergeCell ref="C237:AJ237"/>
    <mergeCell ref="C260:AJ260"/>
    <mergeCell ref="C220:AJ220"/>
    <mergeCell ref="C228:AJ228"/>
    <mergeCell ref="C190:AJ190"/>
    <mergeCell ref="C205:AJ205"/>
    <mergeCell ref="B40:AJ40"/>
    <mergeCell ref="C274:C275"/>
    <mergeCell ref="A265:B266"/>
    <mergeCell ref="A270:B271"/>
    <mergeCell ref="A272:B273"/>
    <mergeCell ref="A274:B275"/>
    <mergeCell ref="AG131:AJ131"/>
    <mergeCell ref="C139:AJ139"/>
    <mergeCell ref="V131:Y131"/>
    <mergeCell ref="V130:Y130"/>
    <mergeCell ref="Z130:AC130"/>
    <mergeCell ref="AD130:AF130"/>
    <mergeCell ref="AD301:AF301"/>
    <mergeCell ref="AG301:AJ301"/>
    <mergeCell ref="V297:Y297"/>
    <mergeCell ref="Z297:AC297"/>
    <mergeCell ref="AD297:AF297"/>
    <mergeCell ref="AG297:AJ297"/>
    <mergeCell ref="V298:Y298"/>
    <mergeCell ref="Z298:AC298"/>
    <mergeCell ref="B133:AJ133"/>
    <mergeCell ref="B138:AJ138"/>
    <mergeCell ref="V28:Y28"/>
    <mergeCell ref="Z28:AC28"/>
    <mergeCell ref="AD28:AF28"/>
    <mergeCell ref="AG28:AJ28"/>
    <mergeCell ref="V178:Y178"/>
    <mergeCell ref="Z178:AC178"/>
    <mergeCell ref="AD178:AF178"/>
    <mergeCell ref="AG178:AJ178"/>
    <mergeCell ref="V175:Y175"/>
    <mergeCell ref="Z175:AC175"/>
    <mergeCell ref="AD175:AF175"/>
    <mergeCell ref="AG175:AJ175"/>
    <mergeCell ref="V176:Y176"/>
    <mergeCell ref="Z176:AC176"/>
    <mergeCell ref="AD176:AF176"/>
    <mergeCell ref="A126:B127"/>
    <mergeCell ref="C31:AJ31"/>
    <mergeCell ref="V171:Y171"/>
    <mergeCell ref="Z171:AC171"/>
    <mergeCell ref="AD171:AF171"/>
    <mergeCell ref="AG171:AJ171"/>
    <mergeCell ref="V172:Y172"/>
    <mergeCell ref="Z131:AC131"/>
    <mergeCell ref="AD131:AF131"/>
    <mergeCell ref="C125:AJ125"/>
    <mergeCell ref="C105:AJ105"/>
    <mergeCell ref="C116:AJ116"/>
    <mergeCell ref="V177:Y177"/>
    <mergeCell ref="Z177:AC177"/>
    <mergeCell ref="AD177:AF177"/>
    <mergeCell ref="AG177:AJ177"/>
    <mergeCell ref="Z172:AC172"/>
    <mergeCell ref="AD172:AF172"/>
    <mergeCell ref="AG172:AJ172"/>
    <mergeCell ref="V169:Y169"/>
    <mergeCell ref="Z169:AC169"/>
    <mergeCell ref="AD169:AF169"/>
    <mergeCell ref="AG169:AJ169"/>
    <mergeCell ref="V170:Y170"/>
    <mergeCell ref="D126:Y127"/>
    <mergeCell ref="Z170:AC170"/>
    <mergeCell ref="AD170:AF170"/>
    <mergeCell ref="AG170:AJ170"/>
    <mergeCell ref="V166:Y166"/>
    <mergeCell ref="Z166:AC166"/>
    <mergeCell ref="AD166:AF166"/>
    <mergeCell ref="AG166:AJ166"/>
    <mergeCell ref="V168:Y168"/>
    <mergeCell ref="Z168:AC168"/>
    <mergeCell ref="AD168:AF168"/>
    <mergeCell ref="AG168:AJ168"/>
    <mergeCell ref="V164:Y164"/>
    <mergeCell ref="Z164:AC164"/>
    <mergeCell ref="AD164:AF164"/>
    <mergeCell ref="A4:AJ4"/>
    <mergeCell ref="V5:AJ5"/>
    <mergeCell ref="A5:U7"/>
    <mergeCell ref="V320:Y320"/>
    <mergeCell ref="Z320:AC320"/>
    <mergeCell ref="AD320:AF320"/>
    <mergeCell ref="AG320:AJ320"/>
    <mergeCell ref="AG314:AJ314"/>
    <mergeCell ref="V318:Y318"/>
    <mergeCell ref="Z318:AC318"/>
    <mergeCell ref="AD318:AF318"/>
    <mergeCell ref="AG318:AJ318"/>
    <mergeCell ref="V319:Y319"/>
    <mergeCell ref="Z319:AC319"/>
    <mergeCell ref="AD319:AF319"/>
    <mergeCell ref="AG319:AJ319"/>
    <mergeCell ref="V316:Y316"/>
    <mergeCell ref="Z316:AC316"/>
    <mergeCell ref="AD316:AF316"/>
    <mergeCell ref="AG316:AJ316"/>
    <mergeCell ref="V317:Y317"/>
    <mergeCell ref="Z317:AC317"/>
    <mergeCell ref="AD317:AF317"/>
    <mergeCell ref="AG317:AJ317"/>
    <mergeCell ref="V313:Y313"/>
    <mergeCell ref="Z313:AC313"/>
    <mergeCell ref="AD313:AF313"/>
    <mergeCell ref="AG313:AJ313"/>
    <mergeCell ref="V315:Y315"/>
    <mergeCell ref="Z315:AC315"/>
    <mergeCell ref="AD315:AF315"/>
    <mergeCell ref="C306:AJ306"/>
    <mergeCell ref="AG315:AJ315"/>
    <mergeCell ref="V311:Y311"/>
    <mergeCell ref="Z311:AC311"/>
    <mergeCell ref="AD311:AF311"/>
    <mergeCell ref="AG311:AJ311"/>
    <mergeCell ref="V312:Y312"/>
    <mergeCell ref="Z312:AC312"/>
    <mergeCell ref="AD312:AF312"/>
    <mergeCell ref="AG312:AJ312"/>
    <mergeCell ref="V314:AF314"/>
    <mergeCell ref="V309:Y309"/>
    <mergeCell ref="Z309:AC309"/>
    <mergeCell ref="AD309:AF309"/>
    <mergeCell ref="AG309:AJ309"/>
    <mergeCell ref="V310:Y310"/>
    <mergeCell ref="Z310:AC310"/>
    <mergeCell ref="AD310:AF310"/>
    <mergeCell ref="AG310:AJ310"/>
    <mergeCell ref="AD294:AF294"/>
    <mergeCell ref="AG294:AJ294"/>
    <mergeCell ref="V307:Y307"/>
    <mergeCell ref="Z307:AC307"/>
    <mergeCell ref="AD307:AF307"/>
    <mergeCell ref="AG307:AJ307"/>
    <mergeCell ref="V308:Y308"/>
    <mergeCell ref="Z308:AC308"/>
    <mergeCell ref="AD308:AF308"/>
    <mergeCell ref="AG308:AJ308"/>
    <mergeCell ref="V304:Y304"/>
    <mergeCell ref="Z304:AC304"/>
    <mergeCell ref="AD304:AF304"/>
    <mergeCell ref="AG304:AJ304"/>
    <mergeCell ref="V305:Y305"/>
    <mergeCell ref="Z305:AC305"/>
    <mergeCell ref="AD305:AF305"/>
    <mergeCell ref="AG305:AJ305"/>
    <mergeCell ref="V302:Y302"/>
    <mergeCell ref="Z302:AC302"/>
    <mergeCell ref="AD302:AF302"/>
    <mergeCell ref="AG302:AJ302"/>
    <mergeCell ref="V303:Y303"/>
    <mergeCell ref="Z303:AC303"/>
    <mergeCell ref="AD303:AF303"/>
    <mergeCell ref="AG303:AJ303"/>
    <mergeCell ref="V300:Y300"/>
    <mergeCell ref="Z300:AC300"/>
    <mergeCell ref="AD300:AF300"/>
    <mergeCell ref="AG300:AJ300"/>
    <mergeCell ref="V301:Y301"/>
    <mergeCell ref="Z301:AC301"/>
    <mergeCell ref="V290:Y290"/>
    <mergeCell ref="Z290:AC290"/>
    <mergeCell ref="AD290:AF290"/>
    <mergeCell ref="AG290:AJ290"/>
    <mergeCell ref="V292:Y292"/>
    <mergeCell ref="Z292:AC292"/>
    <mergeCell ref="AD292:AF292"/>
    <mergeCell ref="AG292:AJ292"/>
    <mergeCell ref="V288:Y288"/>
    <mergeCell ref="Z288:AC288"/>
    <mergeCell ref="AD288:AF288"/>
    <mergeCell ref="AG288:AJ288"/>
    <mergeCell ref="V289:Y289"/>
    <mergeCell ref="Z289:AC289"/>
    <mergeCell ref="AD289:AF289"/>
    <mergeCell ref="AG289:AJ289"/>
    <mergeCell ref="AD298:AF298"/>
    <mergeCell ref="AG298:AJ298"/>
    <mergeCell ref="V295:Y295"/>
    <mergeCell ref="Z295:AC295"/>
    <mergeCell ref="AD295:AF295"/>
    <mergeCell ref="AG295:AJ295"/>
    <mergeCell ref="V296:Y296"/>
    <mergeCell ref="Z296:AC296"/>
    <mergeCell ref="AD296:AF296"/>
    <mergeCell ref="AG296:AJ296"/>
    <mergeCell ref="V293:Y293"/>
    <mergeCell ref="Z293:AC293"/>
    <mergeCell ref="AD293:AF293"/>
    <mergeCell ref="AG293:AJ293"/>
    <mergeCell ref="V294:Y294"/>
    <mergeCell ref="Z294:AC294"/>
    <mergeCell ref="V285:Y285"/>
    <mergeCell ref="Z285:AC285"/>
    <mergeCell ref="AD285:AF285"/>
    <mergeCell ref="AG285:AJ285"/>
    <mergeCell ref="V286:Y286"/>
    <mergeCell ref="Z286:AC286"/>
    <mergeCell ref="AD286:AF286"/>
    <mergeCell ref="AG286:AJ286"/>
    <mergeCell ref="V282:Y282"/>
    <mergeCell ref="Z282:AC282"/>
    <mergeCell ref="AD282:AF282"/>
    <mergeCell ref="AG282:AJ282"/>
    <mergeCell ref="V283:Y283"/>
    <mergeCell ref="Z283:AC283"/>
    <mergeCell ref="AD283:AF283"/>
    <mergeCell ref="AG283:AJ283"/>
    <mergeCell ref="V280:Y280"/>
    <mergeCell ref="Z280:AC280"/>
    <mergeCell ref="AD280:AF280"/>
    <mergeCell ref="AG280:AJ280"/>
    <mergeCell ref="V281:Y281"/>
    <mergeCell ref="Z281:AC281"/>
    <mergeCell ref="AD281:AF281"/>
    <mergeCell ref="AG281:AJ281"/>
    <mergeCell ref="D274:U275"/>
    <mergeCell ref="V277:Y277"/>
    <mergeCell ref="Z277:AC277"/>
    <mergeCell ref="AD277:AF277"/>
    <mergeCell ref="AG277:AJ277"/>
    <mergeCell ref="V278:Y278"/>
    <mergeCell ref="Z278:AC278"/>
    <mergeCell ref="AD278:AF278"/>
    <mergeCell ref="AG278:AJ278"/>
    <mergeCell ref="D265:U266"/>
    <mergeCell ref="C265:C266"/>
    <mergeCell ref="D270:U271"/>
    <mergeCell ref="C270:C271"/>
    <mergeCell ref="D272:U273"/>
    <mergeCell ref="C272:C273"/>
    <mergeCell ref="V274:Y274"/>
    <mergeCell ref="Z274:AC274"/>
    <mergeCell ref="AD274:AF274"/>
    <mergeCell ref="AG274:AJ274"/>
    <mergeCell ref="V275:Y275"/>
    <mergeCell ref="Z275:AC275"/>
    <mergeCell ref="AD275:AF275"/>
    <mergeCell ref="AG275:AJ275"/>
    <mergeCell ref="V272:Y272"/>
    <mergeCell ref="Z272:AC272"/>
    <mergeCell ref="AD272:AF272"/>
    <mergeCell ref="AG272:AJ272"/>
    <mergeCell ref="V273:Y273"/>
    <mergeCell ref="Z273:AC273"/>
    <mergeCell ref="AD273:AF273"/>
    <mergeCell ref="AG273:AJ273"/>
    <mergeCell ref="V270:Y270"/>
    <mergeCell ref="Z270:AC270"/>
    <mergeCell ref="AD270:AF270"/>
    <mergeCell ref="AG270:AJ270"/>
    <mergeCell ref="V271:Y271"/>
    <mergeCell ref="Z271:AC271"/>
    <mergeCell ref="AD271:AF271"/>
    <mergeCell ref="AG271:AJ271"/>
    <mergeCell ref="V268:Y268"/>
    <mergeCell ref="Z268:AC268"/>
    <mergeCell ref="AD268:AF268"/>
    <mergeCell ref="AG268:AJ268"/>
    <mergeCell ref="V269:Y269"/>
    <mergeCell ref="Z269:AC269"/>
    <mergeCell ref="AD269:AF269"/>
    <mergeCell ref="AG269:AJ269"/>
    <mergeCell ref="V266:Y266"/>
    <mergeCell ref="Z266:AC266"/>
    <mergeCell ref="AD266:AF266"/>
    <mergeCell ref="AG266:AJ266"/>
    <mergeCell ref="V267:Y267"/>
    <mergeCell ref="Z267:AC267"/>
    <mergeCell ref="AD267:AF267"/>
    <mergeCell ref="AG267:AJ267"/>
    <mergeCell ref="V264:Y264"/>
    <mergeCell ref="Z264:AC264"/>
    <mergeCell ref="AD264:AF264"/>
    <mergeCell ref="AG264:AJ264"/>
    <mergeCell ref="V265:Y265"/>
    <mergeCell ref="Z265:AC265"/>
    <mergeCell ref="AD265:AF265"/>
    <mergeCell ref="AG265:AJ265"/>
    <mergeCell ref="V262:Y262"/>
    <mergeCell ref="Z262:AC262"/>
    <mergeCell ref="AD262:AF262"/>
    <mergeCell ref="AG262:AJ262"/>
    <mergeCell ref="V263:Y263"/>
    <mergeCell ref="Z263:AC263"/>
    <mergeCell ref="AD263:AF263"/>
    <mergeCell ref="AG263:AJ263"/>
    <mergeCell ref="V259:Y259"/>
    <mergeCell ref="Z259:AC259"/>
    <mergeCell ref="AD259:AF259"/>
    <mergeCell ref="AG259:AJ259"/>
    <mergeCell ref="V261:Y261"/>
    <mergeCell ref="Z261:AC261"/>
    <mergeCell ref="AD261:AF261"/>
    <mergeCell ref="AG261:AJ261"/>
    <mergeCell ref="V257:Y257"/>
    <mergeCell ref="Z257:AC257"/>
    <mergeCell ref="AD257:AF257"/>
    <mergeCell ref="AG257:AJ257"/>
    <mergeCell ref="V258:Y258"/>
    <mergeCell ref="Z258:AC258"/>
    <mergeCell ref="AD258:AF258"/>
    <mergeCell ref="AG258:AJ258"/>
    <mergeCell ref="V255:Y255"/>
    <mergeCell ref="Z255:AC255"/>
    <mergeCell ref="AD255:AF255"/>
    <mergeCell ref="AG255:AJ255"/>
    <mergeCell ref="V256:Y256"/>
    <mergeCell ref="Z256:AC256"/>
    <mergeCell ref="AD256:AF256"/>
    <mergeCell ref="AG256:AJ256"/>
    <mergeCell ref="V253:Y253"/>
    <mergeCell ref="Z253:AC253"/>
    <mergeCell ref="AD253:AF253"/>
    <mergeCell ref="AG253:AJ253"/>
    <mergeCell ref="V254:Y254"/>
    <mergeCell ref="Z254:AC254"/>
    <mergeCell ref="AD254:AF254"/>
    <mergeCell ref="AG254:AJ254"/>
    <mergeCell ref="V251:Y251"/>
    <mergeCell ref="Z251:AC251"/>
    <mergeCell ref="AD251:AF251"/>
    <mergeCell ref="AG251:AJ251"/>
    <mergeCell ref="V252:Y252"/>
    <mergeCell ref="Z252:AC252"/>
    <mergeCell ref="AD252:AF252"/>
    <mergeCell ref="AG252:AJ252"/>
    <mergeCell ref="V249:Y249"/>
    <mergeCell ref="Z249:AC249"/>
    <mergeCell ref="AD249:AF249"/>
    <mergeCell ref="AG249:AJ249"/>
    <mergeCell ref="V250:Y250"/>
    <mergeCell ref="Z250:AC250"/>
    <mergeCell ref="AD250:AF250"/>
    <mergeCell ref="AG250:AJ250"/>
    <mergeCell ref="V247:Y247"/>
    <mergeCell ref="Z247:AC247"/>
    <mergeCell ref="AD247:AF247"/>
    <mergeCell ref="AG247:AJ247"/>
    <mergeCell ref="V248:Y248"/>
    <mergeCell ref="Z248:AC248"/>
    <mergeCell ref="AD248:AF248"/>
    <mergeCell ref="AG248:AJ248"/>
    <mergeCell ref="V245:Y245"/>
    <mergeCell ref="Z245:AC245"/>
    <mergeCell ref="AD245:AF245"/>
    <mergeCell ref="AG245:AJ245"/>
    <mergeCell ref="V246:Y246"/>
    <mergeCell ref="Z246:AC246"/>
    <mergeCell ref="AD246:AF246"/>
    <mergeCell ref="AG246:AJ246"/>
    <mergeCell ref="V243:Y243"/>
    <mergeCell ref="Z243:AC243"/>
    <mergeCell ref="AD243:AF243"/>
    <mergeCell ref="AG243:AJ243"/>
    <mergeCell ref="V244:Y244"/>
    <mergeCell ref="Z244:AC244"/>
    <mergeCell ref="AD244:AF244"/>
    <mergeCell ref="AG244:AJ244"/>
    <mergeCell ref="V241:Y241"/>
    <mergeCell ref="Z241:AC241"/>
    <mergeCell ref="AD241:AF241"/>
    <mergeCell ref="AG241:AJ241"/>
    <mergeCell ref="V242:Y242"/>
    <mergeCell ref="Z242:AC242"/>
    <mergeCell ref="AD242:AF242"/>
    <mergeCell ref="AG242:AJ242"/>
    <mergeCell ref="V239:Y239"/>
    <mergeCell ref="Z239:AC239"/>
    <mergeCell ref="AD239:AF239"/>
    <mergeCell ref="AG239:AJ239"/>
    <mergeCell ref="V240:Y240"/>
    <mergeCell ref="Z240:AC240"/>
    <mergeCell ref="AD240:AF240"/>
    <mergeCell ref="AG240:AJ240"/>
    <mergeCell ref="V236:Y236"/>
    <mergeCell ref="Z236:AC236"/>
    <mergeCell ref="AD236:AF236"/>
    <mergeCell ref="AG236:AJ236"/>
    <mergeCell ref="V238:Y238"/>
    <mergeCell ref="Z238:AC238"/>
    <mergeCell ref="AD238:AF238"/>
    <mergeCell ref="AG238:AJ238"/>
    <mergeCell ref="V234:Y234"/>
    <mergeCell ref="Z234:AC234"/>
    <mergeCell ref="AD234:AF234"/>
    <mergeCell ref="AG234:AJ234"/>
    <mergeCell ref="V235:Y235"/>
    <mergeCell ref="Z235:AC235"/>
    <mergeCell ref="AD235:AF235"/>
    <mergeCell ref="AG235:AJ235"/>
    <mergeCell ref="V232:Y232"/>
    <mergeCell ref="Z232:AC232"/>
    <mergeCell ref="AD232:AF232"/>
    <mergeCell ref="AG232:AJ232"/>
    <mergeCell ref="V233:Y233"/>
    <mergeCell ref="Z233:AC233"/>
    <mergeCell ref="AD233:AF233"/>
    <mergeCell ref="AG233:AJ233"/>
    <mergeCell ref="V230:Y230"/>
    <mergeCell ref="Z230:AC230"/>
    <mergeCell ref="AD230:AF230"/>
    <mergeCell ref="AG230:AJ230"/>
    <mergeCell ref="V231:Y231"/>
    <mergeCell ref="Z231:AC231"/>
    <mergeCell ref="AD231:AF231"/>
    <mergeCell ref="AG231:AJ231"/>
    <mergeCell ref="V227:Y227"/>
    <mergeCell ref="Z227:AC227"/>
    <mergeCell ref="AD227:AF227"/>
    <mergeCell ref="AG227:AJ227"/>
    <mergeCell ref="V229:Y229"/>
    <mergeCell ref="Z229:AC229"/>
    <mergeCell ref="AD229:AF229"/>
    <mergeCell ref="AG229:AJ229"/>
    <mergeCell ref="V225:Y225"/>
    <mergeCell ref="Z225:AC225"/>
    <mergeCell ref="AD225:AF225"/>
    <mergeCell ref="AG225:AJ225"/>
    <mergeCell ref="V226:Y226"/>
    <mergeCell ref="Z226:AC226"/>
    <mergeCell ref="AD226:AF226"/>
    <mergeCell ref="AG226:AJ226"/>
    <mergeCell ref="V223:Y223"/>
    <mergeCell ref="Z223:AC223"/>
    <mergeCell ref="AD223:AF223"/>
    <mergeCell ref="AG223:AJ223"/>
    <mergeCell ref="V224:Y224"/>
    <mergeCell ref="Z224:AC224"/>
    <mergeCell ref="AD224:AF224"/>
    <mergeCell ref="AG224:AJ224"/>
    <mergeCell ref="V221:Y221"/>
    <mergeCell ref="Z221:AC221"/>
    <mergeCell ref="AD221:AF221"/>
    <mergeCell ref="AG221:AJ221"/>
    <mergeCell ref="V222:Y222"/>
    <mergeCell ref="Z222:AC222"/>
    <mergeCell ref="AD222:AF222"/>
    <mergeCell ref="AG222:AJ222"/>
    <mergeCell ref="V218:Y218"/>
    <mergeCell ref="Z218:AC218"/>
    <mergeCell ref="AD218:AF218"/>
    <mergeCell ref="AG218:AJ218"/>
    <mergeCell ref="V219:Y219"/>
    <mergeCell ref="Z219:AC219"/>
    <mergeCell ref="AD219:AF219"/>
    <mergeCell ref="AG219:AJ219"/>
    <mergeCell ref="V216:Y216"/>
    <mergeCell ref="Z216:AC216"/>
    <mergeCell ref="AD216:AF216"/>
    <mergeCell ref="AG216:AJ216"/>
    <mergeCell ref="V217:Y217"/>
    <mergeCell ref="Z217:AC217"/>
    <mergeCell ref="AD217:AF217"/>
    <mergeCell ref="AG217:AJ217"/>
    <mergeCell ref="V214:Y214"/>
    <mergeCell ref="Z214:AC214"/>
    <mergeCell ref="AD214:AF214"/>
    <mergeCell ref="AG214:AJ214"/>
    <mergeCell ref="V215:Y215"/>
    <mergeCell ref="Z215:AC215"/>
    <mergeCell ref="AD215:AF215"/>
    <mergeCell ref="AG215:AJ215"/>
    <mergeCell ref="V212:Y212"/>
    <mergeCell ref="Z212:AC212"/>
    <mergeCell ref="AD212:AF212"/>
    <mergeCell ref="AG212:AJ212"/>
    <mergeCell ref="V213:Y213"/>
    <mergeCell ref="Z213:AC213"/>
    <mergeCell ref="AD213:AF213"/>
    <mergeCell ref="AG213:AJ213"/>
    <mergeCell ref="V210:Y210"/>
    <mergeCell ref="Z210:AC210"/>
    <mergeCell ref="AD210:AF210"/>
    <mergeCell ref="AG210:AJ210"/>
    <mergeCell ref="V211:Y211"/>
    <mergeCell ref="Z211:AC211"/>
    <mergeCell ref="AD211:AF211"/>
    <mergeCell ref="AG211:AJ211"/>
    <mergeCell ref="V208:Y208"/>
    <mergeCell ref="Z208:AC208"/>
    <mergeCell ref="AD208:AF208"/>
    <mergeCell ref="AG208:AJ208"/>
    <mergeCell ref="V209:Y209"/>
    <mergeCell ref="Z209:AC209"/>
    <mergeCell ref="AD209:AF209"/>
    <mergeCell ref="AG209:AJ209"/>
    <mergeCell ref="V206:Y206"/>
    <mergeCell ref="Z206:AC206"/>
    <mergeCell ref="AD206:AF206"/>
    <mergeCell ref="AG206:AJ206"/>
    <mergeCell ref="V207:Y207"/>
    <mergeCell ref="Z207:AC207"/>
    <mergeCell ref="AD207:AF207"/>
    <mergeCell ref="AG207:AJ207"/>
    <mergeCell ref="V203:Y203"/>
    <mergeCell ref="Z203:AC203"/>
    <mergeCell ref="AD203:AF203"/>
    <mergeCell ref="AG203:AJ203"/>
    <mergeCell ref="V204:Y204"/>
    <mergeCell ref="Z204:AC204"/>
    <mergeCell ref="AD204:AF204"/>
    <mergeCell ref="AG204:AJ204"/>
    <mergeCell ref="V201:Y201"/>
    <mergeCell ref="Z201:AC201"/>
    <mergeCell ref="AD201:AF201"/>
    <mergeCell ref="AG201:AJ201"/>
    <mergeCell ref="V202:Y202"/>
    <mergeCell ref="Z202:AC202"/>
    <mergeCell ref="AD202:AF202"/>
    <mergeCell ref="AG202:AJ202"/>
    <mergeCell ref="V199:Y199"/>
    <mergeCell ref="Z199:AC199"/>
    <mergeCell ref="AD199:AF199"/>
    <mergeCell ref="AG199:AJ199"/>
    <mergeCell ref="V200:Y200"/>
    <mergeCell ref="Z200:AC200"/>
    <mergeCell ref="AD200:AF200"/>
    <mergeCell ref="AG200:AJ200"/>
    <mergeCell ref="V197:Y197"/>
    <mergeCell ref="Z197:AC197"/>
    <mergeCell ref="AD197:AF197"/>
    <mergeCell ref="AG197:AJ197"/>
    <mergeCell ref="V198:Y198"/>
    <mergeCell ref="Z198:AC198"/>
    <mergeCell ref="AD198:AF198"/>
    <mergeCell ref="AG198:AJ198"/>
    <mergeCell ref="V195:Y195"/>
    <mergeCell ref="Z195:AC195"/>
    <mergeCell ref="AD195:AF195"/>
    <mergeCell ref="AG195:AJ195"/>
    <mergeCell ref="V196:Y196"/>
    <mergeCell ref="Z196:AC196"/>
    <mergeCell ref="AD196:AF196"/>
    <mergeCell ref="AG196:AJ196"/>
    <mergeCell ref="V193:Y193"/>
    <mergeCell ref="Z193:AC193"/>
    <mergeCell ref="AD193:AF193"/>
    <mergeCell ref="AG193:AJ193"/>
    <mergeCell ref="V194:Y194"/>
    <mergeCell ref="Z194:AC194"/>
    <mergeCell ref="AD194:AF194"/>
    <mergeCell ref="AG194:AJ194"/>
    <mergeCell ref="V191:Y191"/>
    <mergeCell ref="Z191:AC191"/>
    <mergeCell ref="AD191:AF191"/>
    <mergeCell ref="AG191:AJ191"/>
    <mergeCell ref="V192:Y192"/>
    <mergeCell ref="Z192:AC192"/>
    <mergeCell ref="AD192:AF192"/>
    <mergeCell ref="AG192:AJ192"/>
    <mergeCell ref="V188:Y188"/>
    <mergeCell ref="Z188:AC188"/>
    <mergeCell ref="AD188:AF188"/>
    <mergeCell ref="AG188:AJ188"/>
    <mergeCell ref="V189:Y189"/>
    <mergeCell ref="Z189:AC189"/>
    <mergeCell ref="AD189:AF189"/>
    <mergeCell ref="AG189:AJ189"/>
    <mergeCell ref="V186:Y186"/>
    <mergeCell ref="Z186:AC186"/>
    <mergeCell ref="AD186:AF186"/>
    <mergeCell ref="AG186:AJ186"/>
    <mergeCell ref="V187:Y187"/>
    <mergeCell ref="Z187:AC187"/>
    <mergeCell ref="AD187:AF187"/>
    <mergeCell ref="AG187:AJ187"/>
    <mergeCell ref="V184:Y184"/>
    <mergeCell ref="Z184:AC184"/>
    <mergeCell ref="AD184:AF184"/>
    <mergeCell ref="AG184:AJ184"/>
    <mergeCell ref="V185:Y185"/>
    <mergeCell ref="Z185:AC185"/>
    <mergeCell ref="AD185:AF185"/>
    <mergeCell ref="AG185:AJ185"/>
    <mergeCell ref="V181:Y181"/>
    <mergeCell ref="Z181:AC181"/>
    <mergeCell ref="AD181:AF181"/>
    <mergeCell ref="AG181:AJ181"/>
    <mergeCell ref="V182:Y182"/>
    <mergeCell ref="Z182:AC182"/>
    <mergeCell ref="AD182:AF182"/>
    <mergeCell ref="AG182:AJ182"/>
    <mergeCell ref="V179:Y179"/>
    <mergeCell ref="Z179:AC179"/>
    <mergeCell ref="AD179:AF179"/>
    <mergeCell ref="AG179:AJ179"/>
    <mergeCell ref="V180:Y180"/>
    <mergeCell ref="Z180:AC180"/>
    <mergeCell ref="AD180:AF180"/>
    <mergeCell ref="AG180:AJ180"/>
    <mergeCell ref="C183:AJ183"/>
    <mergeCell ref="AG176:AJ176"/>
    <mergeCell ref="V173:Y173"/>
    <mergeCell ref="Z173:AC173"/>
    <mergeCell ref="AD173:AF173"/>
    <mergeCell ref="AG173:AJ173"/>
    <mergeCell ref="V174:Y174"/>
    <mergeCell ref="Z174:AC174"/>
    <mergeCell ref="AD174:AF174"/>
    <mergeCell ref="AG174:AJ174"/>
    <mergeCell ref="AG164:AJ164"/>
    <mergeCell ref="V165:Y165"/>
    <mergeCell ref="Z165:AC165"/>
    <mergeCell ref="AD165:AF165"/>
    <mergeCell ref="AG165:AJ165"/>
    <mergeCell ref="C167:AJ167"/>
    <mergeCell ref="V162:Y162"/>
    <mergeCell ref="Z162:AC162"/>
    <mergeCell ref="AD162:AF162"/>
    <mergeCell ref="AG162:AJ162"/>
    <mergeCell ref="V163:Y163"/>
    <mergeCell ref="Z163:AC163"/>
    <mergeCell ref="AD163:AF163"/>
    <mergeCell ref="AG163:AJ163"/>
    <mergeCell ref="V159:Y159"/>
    <mergeCell ref="Z159:AC159"/>
    <mergeCell ref="AD159:AF159"/>
    <mergeCell ref="AG159:AJ159"/>
    <mergeCell ref="V161:Y161"/>
    <mergeCell ref="Z161:AC161"/>
    <mergeCell ref="AD161:AF161"/>
    <mergeCell ref="AG161:AJ161"/>
    <mergeCell ref="V157:Y157"/>
    <mergeCell ref="Z157:AC157"/>
    <mergeCell ref="AD157:AF157"/>
    <mergeCell ref="AG157:AJ157"/>
    <mergeCell ref="V158:Y158"/>
    <mergeCell ref="Z158:AC158"/>
    <mergeCell ref="AD158:AF158"/>
    <mergeCell ref="AG158:AJ158"/>
    <mergeCell ref="C160:AJ160"/>
    <mergeCell ref="V155:Y155"/>
    <mergeCell ref="Z155:AC155"/>
    <mergeCell ref="AD155:AF155"/>
    <mergeCell ref="AG155:AJ155"/>
    <mergeCell ref="V156:Y156"/>
    <mergeCell ref="Z156:AC156"/>
    <mergeCell ref="AD156:AF156"/>
    <mergeCell ref="AG156:AJ156"/>
    <mergeCell ref="V153:Y153"/>
    <mergeCell ref="Z153:AC153"/>
    <mergeCell ref="AD153:AF153"/>
    <mergeCell ref="AG153:AJ153"/>
    <mergeCell ref="V154:Y154"/>
    <mergeCell ref="Z154:AC154"/>
    <mergeCell ref="AD154:AF154"/>
    <mergeCell ref="AG154:AJ154"/>
    <mergeCell ref="V151:Y151"/>
    <mergeCell ref="Z151:AC151"/>
    <mergeCell ref="AD151:AF151"/>
    <mergeCell ref="AG151:AJ151"/>
    <mergeCell ref="V152:Y152"/>
    <mergeCell ref="Z152:AC152"/>
    <mergeCell ref="AD152:AF152"/>
    <mergeCell ref="AG152:AJ152"/>
    <mergeCell ref="V148:Y148"/>
    <mergeCell ref="Z148:AC148"/>
    <mergeCell ref="AD148:AF148"/>
    <mergeCell ref="AG148:AJ148"/>
    <mergeCell ref="V150:Y150"/>
    <mergeCell ref="Z150:AC150"/>
    <mergeCell ref="AD150:AF150"/>
    <mergeCell ref="AG150:AJ150"/>
    <mergeCell ref="V146:Y146"/>
    <mergeCell ref="Z146:AC146"/>
    <mergeCell ref="AD146:AF146"/>
    <mergeCell ref="AG146:AJ146"/>
    <mergeCell ref="V147:Y147"/>
    <mergeCell ref="Z147:AC147"/>
    <mergeCell ref="AD147:AF147"/>
    <mergeCell ref="AG147:AJ147"/>
    <mergeCell ref="V144:Y144"/>
    <mergeCell ref="Z144:AC144"/>
    <mergeCell ref="AD144:AF144"/>
    <mergeCell ref="AG144:AJ144"/>
    <mergeCell ref="V145:Y145"/>
    <mergeCell ref="Z145:AC145"/>
    <mergeCell ref="AD145:AF145"/>
    <mergeCell ref="AG145:AJ145"/>
    <mergeCell ref="C149:AJ149"/>
    <mergeCell ref="V142:Y142"/>
    <mergeCell ref="Z142:AC142"/>
    <mergeCell ref="AD142:AF142"/>
    <mergeCell ref="AG142:AJ142"/>
    <mergeCell ref="V143:Y143"/>
    <mergeCell ref="Z143:AC143"/>
    <mergeCell ref="AD143:AF143"/>
    <mergeCell ref="AG143:AJ143"/>
    <mergeCell ref="V140:Y140"/>
    <mergeCell ref="Z140:AC140"/>
    <mergeCell ref="AD140:AF140"/>
    <mergeCell ref="AG140:AJ140"/>
    <mergeCell ref="V141:Y141"/>
    <mergeCell ref="Z141:AC141"/>
    <mergeCell ref="AD141:AF141"/>
    <mergeCell ref="AG141:AJ141"/>
    <mergeCell ref="V136:Y136"/>
    <mergeCell ref="Z136:AC136"/>
    <mergeCell ref="AD136:AF136"/>
    <mergeCell ref="AG136:AJ136"/>
    <mergeCell ref="A137:AJ137"/>
    <mergeCell ref="A1:AJ1"/>
    <mergeCell ref="A2:AJ2"/>
    <mergeCell ref="A3:AJ3"/>
    <mergeCell ref="AG126:AJ127"/>
    <mergeCell ref="C126:C127"/>
    <mergeCell ref="V134:Y134"/>
    <mergeCell ref="Z134:AC134"/>
    <mergeCell ref="AD134:AF134"/>
    <mergeCell ref="AG134:AJ134"/>
    <mergeCell ref="V135:Y135"/>
    <mergeCell ref="Z135:AC135"/>
    <mergeCell ref="AD135:AF135"/>
    <mergeCell ref="AG135:AJ135"/>
    <mergeCell ref="V128:Y128"/>
    <mergeCell ref="Z128:AC128"/>
    <mergeCell ref="AD128:AF128"/>
    <mergeCell ref="AG128:AJ128"/>
    <mergeCell ref="V129:Y129"/>
    <mergeCell ref="Z129:AC129"/>
    <mergeCell ref="AD129:AF129"/>
    <mergeCell ref="AG129:AJ129"/>
    <mergeCell ref="V123:Y123"/>
    <mergeCell ref="Z123:AC123"/>
    <mergeCell ref="AD123:AF123"/>
    <mergeCell ref="AG123:AJ123"/>
    <mergeCell ref="V124:Y124"/>
    <mergeCell ref="Z124:AC124"/>
    <mergeCell ref="AD124:AF124"/>
    <mergeCell ref="AG124:AJ124"/>
    <mergeCell ref="V121:Y121"/>
    <mergeCell ref="Z121:AC121"/>
    <mergeCell ref="AD121:AF121"/>
    <mergeCell ref="AG121:AJ121"/>
    <mergeCell ref="V122:Y122"/>
    <mergeCell ref="Z122:AC122"/>
    <mergeCell ref="AD122:AF122"/>
    <mergeCell ref="AG122:AJ122"/>
    <mergeCell ref="V119:Y119"/>
    <mergeCell ref="Z119:AC119"/>
    <mergeCell ref="AD119:AF119"/>
    <mergeCell ref="AG119:AJ119"/>
    <mergeCell ref="V120:Y120"/>
    <mergeCell ref="Z120:AC120"/>
    <mergeCell ref="AD120:AF120"/>
    <mergeCell ref="AG120:AJ120"/>
    <mergeCell ref="V117:Y117"/>
    <mergeCell ref="Z117:AC117"/>
    <mergeCell ref="AD117:AF117"/>
    <mergeCell ref="AG117:AJ117"/>
    <mergeCell ref="V118:Y118"/>
    <mergeCell ref="Z118:AC118"/>
    <mergeCell ref="AD118:AF118"/>
    <mergeCell ref="AG118:AJ118"/>
    <mergeCell ref="V114:Y114"/>
    <mergeCell ref="Z114:AC114"/>
    <mergeCell ref="AD114:AF114"/>
    <mergeCell ref="AG114:AJ114"/>
    <mergeCell ref="V115:Y115"/>
    <mergeCell ref="Z115:AC115"/>
    <mergeCell ref="AD115:AF115"/>
    <mergeCell ref="AG115:AJ115"/>
    <mergeCell ref="V112:Y112"/>
    <mergeCell ref="Z112:AC112"/>
    <mergeCell ref="AD112:AF112"/>
    <mergeCell ref="AG112:AJ112"/>
    <mergeCell ref="V113:Y113"/>
    <mergeCell ref="Z113:AC113"/>
    <mergeCell ref="AD113:AF113"/>
    <mergeCell ref="AG113:AJ113"/>
    <mergeCell ref="V110:Y110"/>
    <mergeCell ref="Z110:AC110"/>
    <mergeCell ref="AD110:AF110"/>
    <mergeCell ref="AG110:AJ110"/>
    <mergeCell ref="V111:Y111"/>
    <mergeCell ref="Z111:AC111"/>
    <mergeCell ref="AD111:AF111"/>
    <mergeCell ref="AG111:AJ111"/>
    <mergeCell ref="V108:Y108"/>
    <mergeCell ref="Z108:AC108"/>
    <mergeCell ref="AD108:AF108"/>
    <mergeCell ref="AG108:AJ108"/>
    <mergeCell ref="V109:Y109"/>
    <mergeCell ref="Z109:AC109"/>
    <mergeCell ref="AD109:AF109"/>
    <mergeCell ref="AG109:AJ109"/>
    <mergeCell ref="V106:Y106"/>
    <mergeCell ref="Z106:AC106"/>
    <mergeCell ref="AD106:AF106"/>
    <mergeCell ref="AG106:AJ106"/>
    <mergeCell ref="V107:Y107"/>
    <mergeCell ref="Z107:AC107"/>
    <mergeCell ref="AD107:AF107"/>
    <mergeCell ref="AG107:AJ107"/>
    <mergeCell ref="V103:Y103"/>
    <mergeCell ref="Z103:AC103"/>
    <mergeCell ref="AD103:AF103"/>
    <mergeCell ref="AG103:AJ103"/>
    <mergeCell ref="V104:Y104"/>
    <mergeCell ref="Z104:AC104"/>
    <mergeCell ref="AD104:AF104"/>
    <mergeCell ref="AG104:AJ104"/>
    <mergeCell ref="V101:Y101"/>
    <mergeCell ref="Z101:AC101"/>
    <mergeCell ref="AD101:AF101"/>
    <mergeCell ref="AG101:AJ101"/>
    <mergeCell ref="V102:Y102"/>
    <mergeCell ref="Z102:AC102"/>
    <mergeCell ref="AD102:AF102"/>
    <mergeCell ref="AG102:AJ102"/>
    <mergeCell ref="V99:Y99"/>
    <mergeCell ref="Z99:AC99"/>
    <mergeCell ref="AD99:AF99"/>
    <mergeCell ref="AG99:AJ99"/>
    <mergeCell ref="V100:Y100"/>
    <mergeCell ref="Z100:AC100"/>
    <mergeCell ref="AD100:AF100"/>
    <mergeCell ref="AG100:AJ100"/>
    <mergeCell ref="V97:Y97"/>
    <mergeCell ref="Z97:AC97"/>
    <mergeCell ref="AD97:AF97"/>
    <mergeCell ref="AG97:AJ97"/>
    <mergeCell ref="V98:Y98"/>
    <mergeCell ref="Z98:AC98"/>
    <mergeCell ref="AD98:AF98"/>
    <mergeCell ref="AG98:AJ98"/>
    <mergeCell ref="V95:Y95"/>
    <mergeCell ref="Z95:AC95"/>
    <mergeCell ref="AD95:AF95"/>
    <mergeCell ref="AG95:AJ95"/>
    <mergeCell ref="V96:Y96"/>
    <mergeCell ref="Z96:AC96"/>
    <mergeCell ref="AD96:AF96"/>
    <mergeCell ref="AG96:AJ96"/>
    <mergeCell ref="V93:Y93"/>
    <mergeCell ref="Z93:AC93"/>
    <mergeCell ref="AD93:AF93"/>
    <mergeCell ref="AG93:AJ93"/>
    <mergeCell ref="V94:Y94"/>
    <mergeCell ref="Z94:AC94"/>
    <mergeCell ref="AD94:AF94"/>
    <mergeCell ref="AG94:AJ94"/>
    <mergeCell ref="V91:Y91"/>
    <mergeCell ref="Z91:AC91"/>
    <mergeCell ref="AD91:AF91"/>
    <mergeCell ref="AG91:AJ91"/>
    <mergeCell ref="V92:Y92"/>
    <mergeCell ref="Z92:AC92"/>
    <mergeCell ref="AD92:AF92"/>
    <mergeCell ref="AG92:AJ92"/>
    <mergeCell ref="V89:Y89"/>
    <mergeCell ref="Z89:AC89"/>
    <mergeCell ref="AD89:AF89"/>
    <mergeCell ref="AG89:AJ89"/>
    <mergeCell ref="V90:Y90"/>
    <mergeCell ref="Z90:AC90"/>
    <mergeCell ref="AD90:AF90"/>
    <mergeCell ref="AG90:AJ90"/>
    <mergeCell ref="V87:Y87"/>
    <mergeCell ref="Z87:AC87"/>
    <mergeCell ref="AD87:AF87"/>
    <mergeCell ref="AG87:AJ87"/>
    <mergeCell ref="V88:Y88"/>
    <mergeCell ref="Z88:AC88"/>
    <mergeCell ref="AD88:AF88"/>
    <mergeCell ref="AG88:AJ88"/>
    <mergeCell ref="V85:Y85"/>
    <mergeCell ref="Z85:AC85"/>
    <mergeCell ref="AD85:AF85"/>
    <mergeCell ref="AG85:AJ85"/>
    <mergeCell ref="V86:Y86"/>
    <mergeCell ref="Z86:AC86"/>
    <mergeCell ref="AD86:AF86"/>
    <mergeCell ref="AG86:AJ86"/>
    <mergeCell ref="AD83:AF83"/>
    <mergeCell ref="AG83:AJ83"/>
    <mergeCell ref="V84:Y84"/>
    <mergeCell ref="Z84:AC84"/>
    <mergeCell ref="AD84:AF84"/>
    <mergeCell ref="AG84:AJ84"/>
    <mergeCell ref="V80:Y80"/>
    <mergeCell ref="Z80:AC80"/>
    <mergeCell ref="AD80:AF80"/>
    <mergeCell ref="AG80:AJ80"/>
    <mergeCell ref="V81:Y81"/>
    <mergeCell ref="Z81:AC81"/>
    <mergeCell ref="AD81:AF81"/>
    <mergeCell ref="AG81:AJ81"/>
    <mergeCell ref="V78:Y78"/>
    <mergeCell ref="Z78:AC78"/>
    <mergeCell ref="AD78:AF78"/>
    <mergeCell ref="AG78:AJ78"/>
    <mergeCell ref="V79:Y79"/>
    <mergeCell ref="Z79:AC79"/>
    <mergeCell ref="AD79:AF79"/>
    <mergeCell ref="AG79:AJ79"/>
    <mergeCell ref="V83:Y83"/>
    <mergeCell ref="Z83:AC83"/>
    <mergeCell ref="V76:Y76"/>
    <mergeCell ref="Z76:AC76"/>
    <mergeCell ref="AD76:AF76"/>
    <mergeCell ref="AG76:AJ76"/>
    <mergeCell ref="V77:Y77"/>
    <mergeCell ref="Z77:AC77"/>
    <mergeCell ref="AD77:AF77"/>
    <mergeCell ref="AG77:AJ77"/>
    <mergeCell ref="V74:Y74"/>
    <mergeCell ref="Z74:AC74"/>
    <mergeCell ref="AD74:AF74"/>
    <mergeCell ref="AG74:AJ74"/>
    <mergeCell ref="V75:Y75"/>
    <mergeCell ref="Z75:AC75"/>
    <mergeCell ref="AD75:AF75"/>
    <mergeCell ref="AG75:AJ75"/>
    <mergeCell ref="V72:Y72"/>
    <mergeCell ref="Z72:AC72"/>
    <mergeCell ref="AD72:AF72"/>
    <mergeCell ref="AG72:AJ72"/>
    <mergeCell ref="V73:Y73"/>
    <mergeCell ref="Z73:AC73"/>
    <mergeCell ref="AD73:AF73"/>
    <mergeCell ref="AG73:AJ73"/>
    <mergeCell ref="V70:Y70"/>
    <mergeCell ref="Z70:AC70"/>
    <mergeCell ref="AD70:AF70"/>
    <mergeCell ref="AG70:AJ70"/>
    <mergeCell ref="V71:Y71"/>
    <mergeCell ref="Z71:AC71"/>
    <mergeCell ref="AD71:AF71"/>
    <mergeCell ref="AG71:AJ71"/>
    <mergeCell ref="V68:Y68"/>
    <mergeCell ref="Z68:AC68"/>
    <mergeCell ref="AD68:AF68"/>
    <mergeCell ref="AG68:AJ68"/>
    <mergeCell ref="V69:Y69"/>
    <mergeCell ref="Z69:AC69"/>
    <mergeCell ref="AD69:AF69"/>
    <mergeCell ref="AG69:AJ69"/>
    <mergeCell ref="V66:Y66"/>
    <mergeCell ref="Z66:AC66"/>
    <mergeCell ref="AD66:AF66"/>
    <mergeCell ref="AG66:AJ66"/>
    <mergeCell ref="V67:Y67"/>
    <mergeCell ref="Z67:AC67"/>
    <mergeCell ref="AD67:AF67"/>
    <mergeCell ref="AG67:AJ67"/>
    <mergeCell ref="V64:Y64"/>
    <mergeCell ref="Z64:AC64"/>
    <mergeCell ref="AD64:AF64"/>
    <mergeCell ref="AG64:AJ64"/>
    <mergeCell ref="V65:Y65"/>
    <mergeCell ref="Z65:AC65"/>
    <mergeCell ref="AD65:AF65"/>
    <mergeCell ref="AG65:AJ65"/>
    <mergeCell ref="V62:Y62"/>
    <mergeCell ref="Z62:AC62"/>
    <mergeCell ref="AD62:AF62"/>
    <mergeCell ref="AG62:AJ62"/>
    <mergeCell ref="V63:Y63"/>
    <mergeCell ref="Z63:AC63"/>
    <mergeCell ref="AD63:AF63"/>
    <mergeCell ref="AG63:AJ63"/>
    <mergeCell ref="V59:Y59"/>
    <mergeCell ref="Z59:AC59"/>
    <mergeCell ref="AD59:AF59"/>
    <mergeCell ref="AG59:AJ59"/>
    <mergeCell ref="V60:Y60"/>
    <mergeCell ref="Z60:AC60"/>
    <mergeCell ref="AD60:AF60"/>
    <mergeCell ref="AG60:AJ60"/>
    <mergeCell ref="V57:Y57"/>
    <mergeCell ref="Z57:AC57"/>
    <mergeCell ref="AD57:AF57"/>
    <mergeCell ref="AG57:AJ57"/>
    <mergeCell ref="V58:Y58"/>
    <mergeCell ref="Z58:AC58"/>
    <mergeCell ref="AD58:AF58"/>
    <mergeCell ref="AG58:AJ58"/>
    <mergeCell ref="V55:Y55"/>
    <mergeCell ref="Z55:AC55"/>
    <mergeCell ref="AD55:AF55"/>
    <mergeCell ref="AG55:AJ55"/>
    <mergeCell ref="V56:Y56"/>
    <mergeCell ref="Z56:AC56"/>
    <mergeCell ref="AD56:AF56"/>
    <mergeCell ref="AG56:AJ56"/>
    <mergeCell ref="V53:Y53"/>
    <mergeCell ref="Z53:AC53"/>
    <mergeCell ref="AD53:AF53"/>
    <mergeCell ref="AG53:AJ53"/>
    <mergeCell ref="V54:Y54"/>
    <mergeCell ref="Z54:AC54"/>
    <mergeCell ref="AD54:AF54"/>
    <mergeCell ref="AG54:AJ54"/>
    <mergeCell ref="V52:Y52"/>
    <mergeCell ref="Z52:AC52"/>
    <mergeCell ref="AD52:AF52"/>
    <mergeCell ref="AG52:AJ52"/>
    <mergeCell ref="AD49:AF49"/>
    <mergeCell ref="AD50:AF50"/>
    <mergeCell ref="Z32:AC32"/>
    <mergeCell ref="Z33:AC33"/>
    <mergeCell ref="Z34:AC34"/>
    <mergeCell ref="Z35:AC35"/>
    <mergeCell ref="AD32:AF32"/>
    <mergeCell ref="AD33:AF33"/>
    <mergeCell ref="AD34:AF34"/>
    <mergeCell ref="AD35:AF35"/>
    <mergeCell ref="Z48:AC48"/>
    <mergeCell ref="Z49:AC49"/>
    <mergeCell ref="Z50:AC50"/>
    <mergeCell ref="AD42:AF42"/>
    <mergeCell ref="AD43:AF43"/>
    <mergeCell ref="AD44:AF44"/>
    <mergeCell ref="AD45:AF45"/>
    <mergeCell ref="AD46:AF46"/>
    <mergeCell ref="AD47:AF47"/>
    <mergeCell ref="AD48:AF48"/>
    <mergeCell ref="AG47:AJ47"/>
    <mergeCell ref="AG48:AJ48"/>
    <mergeCell ref="AG49:AJ49"/>
    <mergeCell ref="AG50:AJ50"/>
    <mergeCell ref="Z42:AC42"/>
    <mergeCell ref="Z43:AC43"/>
    <mergeCell ref="Z44:AC44"/>
    <mergeCell ref="Z45:AC45"/>
    <mergeCell ref="V50:Y50"/>
    <mergeCell ref="AG42:AJ42"/>
    <mergeCell ref="AG43:AJ43"/>
    <mergeCell ref="AG44:AJ44"/>
    <mergeCell ref="AG45:AJ45"/>
    <mergeCell ref="AG46:AJ46"/>
    <mergeCell ref="V42:Y42"/>
    <mergeCell ref="V43:Y43"/>
    <mergeCell ref="V44:Y44"/>
    <mergeCell ref="V45:Y45"/>
    <mergeCell ref="AG10:AJ10"/>
    <mergeCell ref="V27:Y27"/>
    <mergeCell ref="V20:Y20"/>
    <mergeCell ref="V21:Y21"/>
    <mergeCell ref="V22:Y22"/>
    <mergeCell ref="V23:Y23"/>
    <mergeCell ref="Z17:AC17"/>
    <mergeCell ref="Z18:AC18"/>
    <mergeCell ref="V24:Y24"/>
    <mergeCell ref="V25:Y25"/>
    <mergeCell ref="V17:Y17"/>
    <mergeCell ref="V18:Y18"/>
    <mergeCell ref="V19:Y19"/>
    <mergeCell ref="Z24:AC24"/>
    <mergeCell ref="Z25:AC25"/>
    <mergeCell ref="Z26:AC26"/>
    <mergeCell ref="V12:Y12"/>
    <mergeCell ref="V11:Y11"/>
    <mergeCell ref="V10:Y10"/>
    <mergeCell ref="Z10:AC10"/>
    <mergeCell ref="Z11:AC11"/>
    <mergeCell ref="Z12:AC12"/>
    <mergeCell ref="Z46:AC46"/>
    <mergeCell ref="Z47:AC47"/>
    <mergeCell ref="V46:Y46"/>
    <mergeCell ref="V47:Y47"/>
    <mergeCell ref="V48:Y48"/>
    <mergeCell ref="V49:Y49"/>
    <mergeCell ref="C29:C30"/>
    <mergeCell ref="AD22:AF22"/>
    <mergeCell ref="AD23:AF23"/>
    <mergeCell ref="AG27:AJ27"/>
    <mergeCell ref="AG23:AJ23"/>
    <mergeCell ref="AG24:AJ24"/>
    <mergeCell ref="AG25:AJ25"/>
    <mergeCell ref="AG26:AJ26"/>
    <mergeCell ref="AG19:AJ19"/>
    <mergeCell ref="AG20:AJ20"/>
    <mergeCell ref="AG21:AJ21"/>
    <mergeCell ref="AG22:AJ22"/>
    <mergeCell ref="A39:AJ39"/>
    <mergeCell ref="V6:Y7"/>
    <mergeCell ref="V32:Y32"/>
    <mergeCell ref="V33:Y33"/>
    <mergeCell ref="V34:Y34"/>
    <mergeCell ref="V35:Y35"/>
    <mergeCell ref="AG32:AJ32"/>
    <mergeCell ref="AG33:AJ33"/>
    <mergeCell ref="AG34:AJ34"/>
    <mergeCell ref="AG35:AJ35"/>
    <mergeCell ref="AG11:AJ11"/>
    <mergeCell ref="AG12:AJ12"/>
    <mergeCell ref="Z6:AC7"/>
    <mergeCell ref="AD6:AF7"/>
    <mergeCell ref="AD10:AF10"/>
    <mergeCell ref="AD11:AF11"/>
    <mergeCell ref="AD12:AF12"/>
    <mergeCell ref="B8:AJ8"/>
    <mergeCell ref="C9:AJ9"/>
    <mergeCell ref="AG6:AJ7"/>
    <mergeCell ref="V14:Y14"/>
    <mergeCell ref="V15:Y15"/>
    <mergeCell ref="C13:AJ13"/>
    <mergeCell ref="AD14:AF14"/>
    <mergeCell ref="AD15:AF15"/>
    <mergeCell ref="AG14:AJ14"/>
    <mergeCell ref="V26:Y26"/>
    <mergeCell ref="A29:B30"/>
    <mergeCell ref="Z126:AF127"/>
    <mergeCell ref="X321:AB321"/>
    <mergeCell ref="AC321:AJ321"/>
    <mergeCell ref="AC322:AJ322"/>
    <mergeCell ref="AC323:AJ323"/>
    <mergeCell ref="V322:AB322"/>
    <mergeCell ref="V323:AB323"/>
    <mergeCell ref="A321:U324"/>
    <mergeCell ref="AG15:AJ15"/>
    <mergeCell ref="Z14:AC14"/>
    <mergeCell ref="Z15:AC15"/>
    <mergeCell ref="Z19:AC19"/>
    <mergeCell ref="AD17:AF17"/>
    <mergeCell ref="AD18:AF18"/>
    <mergeCell ref="AD19:AF19"/>
    <mergeCell ref="AG17:AJ17"/>
    <mergeCell ref="AG18:AJ18"/>
    <mergeCell ref="AD24:AF24"/>
    <mergeCell ref="AD25:AF25"/>
    <mergeCell ref="V291:AJ291"/>
    <mergeCell ref="D314:U314"/>
    <mergeCell ref="D29:AF30"/>
    <mergeCell ref="AG29:AJ30"/>
    <mergeCell ref="Z27:AC27"/>
    <mergeCell ref="Z20:AC20"/>
    <mergeCell ref="Z21:AC21"/>
    <mergeCell ref="Z22:AC22"/>
    <mergeCell ref="Z23:AC23"/>
    <mergeCell ref="AD26:AF26"/>
    <mergeCell ref="AD27:AF27"/>
    <mergeCell ref="AD20:AF20"/>
    <mergeCell ref="AD21:AF21"/>
  </mergeCells>
  <phoneticPr fontId="0" type="noConversion"/>
  <printOptions horizontalCentered="1"/>
  <pageMargins left="0.5" right="0.25" top="0.5" bottom="0.5" header="0.25" footer="0.5"/>
  <pageSetup fitToHeight="8" orientation="portrait" r:id="rId1"/>
  <headerFooter alignWithMargins="0">
    <oddFooter>Page &amp;P of &amp;N</oddFooter>
  </headerFooter>
  <rowBreaks count="7" manualBreakCount="7">
    <brk id="39" max="16383" man="1"/>
    <brk id="81" max="16383" man="1"/>
    <brk id="124" max="16383" man="1"/>
    <brk id="166" max="16383" man="1"/>
    <brk id="204" max="16383" man="1"/>
    <brk id="236" max="16383" man="1"/>
    <brk id="2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Unit_Price</vt:lpstr>
      <vt:lpstr>Unit_Price!Print_Titles</vt:lpstr>
    </vt:vector>
  </TitlesOfParts>
  <Company>Frederick County Goverment, IIT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Interagency Information Technologies</dc:creator>
  <cp:lastModifiedBy>RMasser</cp:lastModifiedBy>
  <cp:lastPrinted>2010-07-02T18:09:01Z</cp:lastPrinted>
  <dcterms:created xsi:type="dcterms:W3CDTF">2008-01-14T20:20:39Z</dcterms:created>
  <dcterms:modified xsi:type="dcterms:W3CDTF">2010-08-09T18:12:24Z</dcterms:modified>
</cp:coreProperties>
</file>